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aeYoung\Desktop\전한련 재정\재정\35기 전한련 재정\"/>
    </mc:Choice>
  </mc:AlternateContent>
  <xr:revisionPtr revIDLastSave="0" documentId="13_ncr:1_{889EF289-F44B-4B87-8AD4-C686E69F47D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4" i="1" l="1"/>
  <c r="G18" i="1"/>
  <c r="I134" i="1"/>
  <c r="I115" i="1" l="1"/>
  <c r="I126" i="1" l="1"/>
  <c r="I125" i="1"/>
  <c r="I121" i="1"/>
  <c r="I120" i="1"/>
  <c r="I119" i="1"/>
  <c r="I124" i="1"/>
  <c r="I123" i="1" l="1"/>
  <c r="I113" i="1"/>
  <c r="I133" i="1"/>
  <c r="I122" i="1"/>
  <c r="I112" i="1"/>
  <c r="I117" i="1"/>
  <c r="I111" i="1"/>
  <c r="I118" i="1"/>
  <c r="I116" i="1"/>
  <c r="I105" i="1" l="1"/>
  <c r="I106" i="1"/>
  <c r="I107" i="1"/>
  <c r="I108" i="1"/>
  <c r="I109" i="1"/>
  <c r="I110" i="1"/>
  <c r="I104" i="1"/>
  <c r="I58" i="1" l="1"/>
  <c r="I85" i="1" l="1"/>
  <c r="I77" i="1"/>
  <c r="I68" i="1"/>
  <c r="I84" i="1" l="1"/>
  <c r="I83" i="1"/>
  <c r="I82" i="1"/>
  <c r="I81" i="1"/>
  <c r="I80" i="1"/>
  <c r="I79" i="1"/>
  <c r="I78" i="1"/>
  <c r="I76" i="1"/>
  <c r="I75" i="1"/>
  <c r="I74" i="1"/>
  <c r="I73" i="1"/>
  <c r="I72" i="1"/>
  <c r="I71" i="1"/>
  <c r="I70" i="1"/>
  <c r="I69" i="1"/>
  <c r="I67" i="1"/>
  <c r="I66" i="1"/>
  <c r="I65" i="1"/>
  <c r="I64" i="1"/>
  <c r="I63" i="1"/>
  <c r="I62" i="1"/>
  <c r="I61" i="1"/>
  <c r="I60" i="1"/>
  <c r="I49" i="1" l="1"/>
  <c r="I48" i="1"/>
  <c r="I47" i="1"/>
  <c r="I46" i="1"/>
  <c r="I45" i="1"/>
  <c r="I44" i="1"/>
  <c r="I43" i="1"/>
  <c r="I42" i="1"/>
  <c r="I41" i="1"/>
  <c r="C17" i="1" l="1"/>
  <c r="I38" i="1" l="1"/>
  <c r="I39" i="1"/>
  <c r="I40" i="1"/>
  <c r="I59" i="1"/>
  <c r="I50" i="1"/>
  <c r="I51" i="1"/>
  <c r="I52" i="1"/>
  <c r="I53" i="1"/>
  <c r="I54" i="1"/>
  <c r="I55" i="1"/>
  <c r="I56" i="1"/>
  <c r="I57" i="1"/>
  <c r="D164" i="1"/>
  <c r="I32" i="1"/>
  <c r="I33" i="1"/>
  <c r="I34" i="1"/>
  <c r="I35" i="1"/>
  <c r="I36" i="1"/>
  <c r="I37" i="1"/>
  <c r="I164" i="1" l="1"/>
  <c r="K164" i="1"/>
  <c r="C22" i="1"/>
  <c r="C24" i="1" s="1"/>
</calcChain>
</file>

<file path=xl/sharedStrings.xml><?xml version="1.0" encoding="utf-8"?>
<sst xmlns="http://schemas.openxmlformats.org/spreadsheetml/2006/main" count="862" uniqueCount="308">
  <si>
    <t>수입처</t>
    <phoneticPr fontId="1" type="noConversion"/>
  </si>
  <si>
    <t>수입액</t>
    <phoneticPr fontId="1" type="noConversion"/>
  </si>
  <si>
    <t>비고</t>
    <phoneticPr fontId="1" type="noConversion"/>
  </si>
  <si>
    <t>*총 수입 내역</t>
    <phoneticPr fontId="1" type="noConversion"/>
  </si>
  <si>
    <t>*총 지출 내역</t>
    <phoneticPr fontId="1" type="noConversion"/>
  </si>
  <si>
    <t>지출처</t>
    <phoneticPr fontId="1" type="noConversion"/>
  </si>
  <si>
    <t>지출액</t>
    <phoneticPr fontId="1" type="noConversion"/>
  </si>
  <si>
    <t>합계</t>
    <phoneticPr fontId="1" type="noConversion"/>
  </si>
  <si>
    <t>*총 수입 지출 잔액 비교</t>
    <phoneticPr fontId="1" type="noConversion"/>
  </si>
  <si>
    <t>구분</t>
    <phoneticPr fontId="1" type="noConversion"/>
  </si>
  <si>
    <t>금액</t>
    <phoneticPr fontId="1" type="noConversion"/>
  </si>
  <si>
    <t>총 수입액</t>
    <phoneticPr fontId="1" type="noConversion"/>
  </si>
  <si>
    <t>총 지출액</t>
    <phoneticPr fontId="1" type="noConversion"/>
  </si>
  <si>
    <t>잔액</t>
    <phoneticPr fontId="1" type="noConversion"/>
  </si>
  <si>
    <t>시행기간</t>
    <phoneticPr fontId="3" type="noConversion"/>
  </si>
  <si>
    <t>품목</t>
    <phoneticPr fontId="3" type="noConversion"/>
  </si>
  <si>
    <t>단가(원)</t>
    <phoneticPr fontId="3" type="noConversion"/>
  </si>
  <si>
    <t>수량</t>
    <phoneticPr fontId="3" type="noConversion"/>
  </si>
  <si>
    <t>합계(원)</t>
    <phoneticPr fontId="3" type="noConversion"/>
  </si>
  <si>
    <t>비고</t>
    <phoneticPr fontId="3" type="noConversion"/>
  </si>
  <si>
    <t>수입</t>
    <phoneticPr fontId="3" type="noConversion"/>
  </si>
  <si>
    <t>지출</t>
    <phoneticPr fontId="3" type="noConversion"/>
  </si>
  <si>
    <t>영수증
일련번호</t>
    <phoneticPr fontId="3" type="noConversion"/>
  </si>
  <si>
    <t>잔액</t>
    <phoneticPr fontId="3" type="noConversion"/>
  </si>
  <si>
    <t>대내사업(행사)</t>
    <phoneticPr fontId="1" type="noConversion"/>
  </si>
  <si>
    <t>대외사업(행사)</t>
    <phoneticPr fontId="1" type="noConversion"/>
  </si>
  <si>
    <t>주요 항목</t>
    <phoneticPr fontId="3" type="noConversion"/>
  </si>
  <si>
    <t>활 동 내 역</t>
    <phoneticPr fontId="3" type="noConversion"/>
  </si>
  <si>
    <t>수령자</t>
  </si>
  <si>
    <t>교통비</t>
  </si>
  <si>
    <t>ㅇ</t>
  </si>
  <si>
    <t>동신대 분납금</t>
  </si>
  <si>
    <t>우석대 분납금</t>
  </si>
  <si>
    <t>결산</t>
  </si>
  <si>
    <t>이월금</t>
  </si>
  <si>
    <t>2월 이전 교통비</t>
  </si>
  <si>
    <t>원광대 분납금</t>
  </si>
  <si>
    <t>가천대 분납금</t>
  </si>
  <si>
    <t>동의대 분납금</t>
  </si>
  <si>
    <t>대전대 분납금</t>
  </si>
  <si>
    <t>세명대 분납금</t>
  </si>
  <si>
    <t>부산대 분납금</t>
  </si>
  <si>
    <t>동국대 분납급</t>
  </si>
  <si>
    <t>이자</t>
  </si>
  <si>
    <t>대구한 분납급</t>
  </si>
  <si>
    <t>2월-6월 교통비</t>
  </si>
  <si>
    <t>리드앤리드 1</t>
    <phoneticPr fontId="1" type="noConversion"/>
  </si>
  <si>
    <t>2월 11일</t>
    <phoneticPr fontId="1" type="noConversion"/>
  </si>
  <si>
    <t>김경민</t>
    <phoneticPr fontId="1" type="noConversion"/>
  </si>
  <si>
    <t>행사운영비</t>
    <phoneticPr fontId="1" type="noConversion"/>
  </si>
  <si>
    <t>이체수수료</t>
    <phoneticPr fontId="1" type="noConversion"/>
  </si>
  <si>
    <t>1. 교통비의 경우, 자차 이용시 해당구간 버스요금 지급
2. 시행기간은 기준이 되는 행사 날짜
3. 잔액은 계좌의 잔액과 일치</t>
    <phoneticPr fontId="1" type="noConversion"/>
  </si>
  <si>
    <t>전한련 1월 9,10회의</t>
    <phoneticPr fontId="1" type="noConversion"/>
  </si>
  <si>
    <t>1월 9,10일</t>
    <phoneticPr fontId="1" type="noConversion"/>
  </si>
  <si>
    <t>2월 이전, 1월회의 폴더</t>
    <phoneticPr fontId="1" type="noConversion"/>
  </si>
  <si>
    <t>겨울학교 상임위</t>
    <phoneticPr fontId="1" type="noConversion"/>
  </si>
  <si>
    <t>2월 이전,겨울학교 폴더</t>
    <phoneticPr fontId="1" type="noConversion"/>
  </si>
  <si>
    <t>1월 24,26일</t>
    <phoneticPr fontId="1" type="noConversion"/>
  </si>
  <si>
    <t>새내기 길라잡이</t>
    <phoneticPr fontId="1" type="noConversion"/>
  </si>
  <si>
    <t>2월 16일</t>
    <phoneticPr fontId="1" type="noConversion"/>
  </si>
  <si>
    <t>2월,새내기 길라잡이 폴더</t>
    <phoneticPr fontId="1" type="noConversion"/>
  </si>
  <si>
    <t>교통비,숙박비</t>
    <phoneticPr fontId="1" type="noConversion"/>
  </si>
  <si>
    <t>겨울학교 집행부</t>
    <phoneticPr fontId="1" type="noConversion"/>
  </si>
  <si>
    <t>1월 25,26일</t>
    <phoneticPr fontId="1" type="noConversion"/>
  </si>
  <si>
    <t>교통비</t>
    <phoneticPr fontId="1" type="noConversion"/>
  </si>
  <si>
    <t>2월 이전,집행부 교통비 지원</t>
    <phoneticPr fontId="1" type="noConversion"/>
  </si>
  <si>
    <t>2월 15일</t>
    <phoneticPr fontId="1" type="noConversion"/>
  </si>
  <si>
    <t>행사운영비</t>
    <phoneticPr fontId="1" type="noConversion"/>
  </si>
  <si>
    <t>리드앤리드 폴더,리드앤리드1</t>
    <phoneticPr fontId="1" type="noConversion"/>
  </si>
  <si>
    <t>2월 이전,겨울학교 폴더,</t>
    <phoneticPr fontId="1" type="noConversion"/>
  </si>
  <si>
    <t>34기 이월금</t>
    <phoneticPr fontId="1" type="noConversion"/>
  </si>
  <si>
    <t>상지대 분납금</t>
    <phoneticPr fontId="1" type="noConversion"/>
  </si>
  <si>
    <t>겨울학교 집행부</t>
    <phoneticPr fontId="1" type="noConversion"/>
  </si>
  <si>
    <t>1월 25,26일</t>
    <phoneticPr fontId="1" type="noConversion"/>
  </si>
  <si>
    <t>교통비</t>
    <phoneticPr fontId="1" type="noConversion"/>
  </si>
  <si>
    <t>2월 이전,집행부 교통비 지원</t>
    <phoneticPr fontId="1" type="noConversion"/>
  </si>
  <si>
    <t>겨울학교 집행부</t>
    <phoneticPr fontId="1" type="noConversion"/>
  </si>
  <si>
    <t>1월 25,26일</t>
    <phoneticPr fontId="1" type="noConversion"/>
  </si>
  <si>
    <t>교통비</t>
    <phoneticPr fontId="1" type="noConversion"/>
  </si>
  <si>
    <t>2월 이전,집행부 교통비 지원</t>
    <phoneticPr fontId="1" type="noConversion"/>
  </si>
  <si>
    <t>3월 23일</t>
    <phoneticPr fontId="1" type="noConversion"/>
  </si>
  <si>
    <t>교통비</t>
    <phoneticPr fontId="1" type="noConversion"/>
  </si>
  <si>
    <t xml:space="preserve">3월 </t>
    <phoneticPr fontId="1" type="noConversion"/>
  </si>
  <si>
    <t>한의협 미팅2</t>
    <phoneticPr fontId="1" type="noConversion"/>
  </si>
  <si>
    <t>2월 22일</t>
    <phoneticPr fontId="1" type="noConversion"/>
  </si>
  <si>
    <t>한평원미팅,한의협 미팅2</t>
    <phoneticPr fontId="1" type="noConversion"/>
  </si>
  <si>
    <t>전공의협회 미팅</t>
    <phoneticPr fontId="1" type="noConversion"/>
  </si>
  <si>
    <t>ㅇ</t>
    <phoneticPr fontId="1" type="noConversion"/>
  </si>
  <si>
    <t>4월 13일</t>
    <phoneticPr fontId="1" type="noConversion"/>
  </si>
  <si>
    <t>교통비</t>
    <phoneticPr fontId="1" type="noConversion"/>
  </si>
  <si>
    <t>식비</t>
    <phoneticPr fontId="1" type="noConversion"/>
  </si>
  <si>
    <t>4월</t>
    <phoneticPr fontId="1" type="noConversion"/>
  </si>
  <si>
    <t>2월</t>
    <phoneticPr fontId="1" type="noConversion"/>
  </si>
  <si>
    <t>이후에는 카카오뱅크로 이전해서 이체수수료 없음</t>
    <phoneticPr fontId="1" type="noConversion"/>
  </si>
  <si>
    <t>ㅇ</t>
    <phoneticPr fontId="1" type="noConversion"/>
  </si>
  <si>
    <t>리드앤리드1</t>
    <phoneticPr fontId="1" type="noConversion"/>
  </si>
  <si>
    <t>이체수수료</t>
    <phoneticPr fontId="1" type="noConversion"/>
  </si>
  <si>
    <t>2-6월 식비</t>
    <phoneticPr fontId="1" type="noConversion"/>
  </si>
  <si>
    <t>ㅇ</t>
    <phoneticPr fontId="1" type="noConversion"/>
  </si>
  <si>
    <t>마니아프로젝트 홍보현수막</t>
    <phoneticPr fontId="1" type="noConversion"/>
  </si>
  <si>
    <t>2월,새내기 길라잡이 폴더</t>
    <phoneticPr fontId="1" type="noConversion"/>
  </si>
  <si>
    <t>최지운</t>
    <phoneticPr fontId="1" type="noConversion"/>
  </si>
  <si>
    <t>마니아프로젝트</t>
    <phoneticPr fontId="1" type="noConversion"/>
  </si>
  <si>
    <t>새내기길라잡이</t>
    <phoneticPr fontId="1" type="noConversion"/>
  </si>
  <si>
    <t xml:space="preserve">  새내기 길라잡이</t>
    <phoneticPr fontId="1" type="noConversion"/>
  </si>
  <si>
    <t>ㅇ</t>
    <phoneticPr fontId="1" type="noConversion"/>
  </si>
  <si>
    <t>행사운영비</t>
    <phoneticPr fontId="1" type="noConversion"/>
  </si>
  <si>
    <t>2월,새내기 길라잡이 폴더</t>
    <phoneticPr fontId="1" type="noConversion"/>
  </si>
  <si>
    <t>2월 16일</t>
    <phoneticPr fontId="1" type="noConversion"/>
  </si>
  <si>
    <t>이승용</t>
    <phoneticPr fontId="1" type="noConversion"/>
  </si>
  <si>
    <t>김태윤</t>
    <phoneticPr fontId="1" type="noConversion"/>
  </si>
  <si>
    <t>윤선재</t>
    <phoneticPr fontId="1" type="noConversion"/>
  </si>
  <si>
    <t>전공의협회 미팅</t>
    <phoneticPr fontId="1" type="noConversion"/>
  </si>
  <si>
    <t>엄준우</t>
    <phoneticPr fontId="1" type="noConversion"/>
  </si>
  <si>
    <t>4월 13일</t>
    <phoneticPr fontId="1" type="noConversion"/>
  </si>
  <si>
    <t>교통비</t>
    <phoneticPr fontId="1" type="noConversion"/>
  </si>
  <si>
    <t>4월</t>
    <phoneticPr fontId="1" type="noConversion"/>
  </si>
  <si>
    <t>한의협 미팅2</t>
    <phoneticPr fontId="1" type="noConversion"/>
  </si>
  <si>
    <t>3월 23일</t>
    <phoneticPr fontId="1" type="noConversion"/>
  </si>
  <si>
    <t xml:space="preserve">3월 </t>
    <phoneticPr fontId="1" type="noConversion"/>
  </si>
  <si>
    <t>선정흠</t>
    <phoneticPr fontId="1" type="noConversion"/>
  </si>
  <si>
    <t>김주형</t>
    <phoneticPr fontId="1" type="noConversion"/>
  </si>
  <si>
    <t>조건철</t>
    <phoneticPr fontId="1" type="noConversion"/>
  </si>
  <si>
    <t>김민희</t>
    <phoneticPr fontId="1" type="noConversion"/>
  </si>
  <si>
    <t>김태윤</t>
    <phoneticPr fontId="1" type="noConversion"/>
  </si>
  <si>
    <t>박지현</t>
    <phoneticPr fontId="1" type="noConversion"/>
  </si>
  <si>
    <t>김완규,김경태</t>
    <phoneticPr fontId="1" type="noConversion"/>
  </si>
  <si>
    <t>선정흠</t>
    <phoneticPr fontId="1" type="noConversion"/>
  </si>
  <si>
    <t>임광혁</t>
    <phoneticPr fontId="1" type="noConversion"/>
  </si>
  <si>
    <t>ㅇ</t>
    <phoneticPr fontId="1" type="noConversion"/>
  </si>
  <si>
    <t>겨울학교 집행부</t>
    <phoneticPr fontId="1" type="noConversion"/>
  </si>
  <si>
    <t>1월 25,26일</t>
    <phoneticPr fontId="1" type="noConversion"/>
  </si>
  <si>
    <t>교통비</t>
    <phoneticPr fontId="1" type="noConversion"/>
  </si>
  <si>
    <t>2월 이전,집행부 교통비 지원</t>
    <phoneticPr fontId="1" type="noConversion"/>
  </si>
  <si>
    <t>이지영</t>
    <phoneticPr fontId="1" type="noConversion"/>
  </si>
  <si>
    <t>김민희</t>
    <phoneticPr fontId="1" type="noConversion"/>
  </si>
  <si>
    <t>임광혁</t>
    <phoneticPr fontId="1" type="noConversion"/>
  </si>
  <si>
    <t>엄준우</t>
    <phoneticPr fontId="1" type="noConversion"/>
  </si>
  <si>
    <t>정현지</t>
    <phoneticPr fontId="1" type="noConversion"/>
  </si>
  <si>
    <t>조건철</t>
    <phoneticPr fontId="1" type="noConversion"/>
  </si>
  <si>
    <t>박재원</t>
    <phoneticPr fontId="1" type="noConversion"/>
  </si>
  <si>
    <t>선정흠</t>
    <phoneticPr fontId="1" type="noConversion"/>
  </si>
  <si>
    <t>염승희</t>
    <phoneticPr fontId="1" type="noConversion"/>
  </si>
  <si>
    <t>이승희</t>
    <phoneticPr fontId="1" type="noConversion"/>
  </si>
  <si>
    <t>이재영</t>
    <phoneticPr fontId="1" type="noConversion"/>
  </si>
  <si>
    <t>한의협 미팅1</t>
    <phoneticPr fontId="1" type="noConversion"/>
  </si>
  <si>
    <t>김경태</t>
    <phoneticPr fontId="1" type="noConversion"/>
  </si>
  <si>
    <t>3월 22,23일</t>
    <phoneticPr fontId="1" type="noConversion"/>
  </si>
  <si>
    <t>김홍준</t>
    <phoneticPr fontId="1" type="noConversion"/>
  </si>
  <si>
    <t>곽성현</t>
    <phoneticPr fontId="1" type="noConversion"/>
  </si>
  <si>
    <t>권기태</t>
    <phoneticPr fontId="1" type="noConversion"/>
  </si>
  <si>
    <t>주식회사 디왈리</t>
    <phoneticPr fontId="1" type="noConversion"/>
  </si>
  <si>
    <t>ㅇ</t>
    <phoneticPr fontId="1" type="noConversion"/>
  </si>
  <si>
    <t>정낙훈</t>
    <phoneticPr fontId="1" type="noConversion"/>
  </si>
  <si>
    <t xml:space="preserve">5월 31일 </t>
    <phoneticPr fontId="1" type="noConversion"/>
  </si>
  <si>
    <t>사이트 운영비</t>
    <phoneticPr fontId="1" type="noConversion"/>
  </si>
  <si>
    <t>전한련닷컴 운영비</t>
    <phoneticPr fontId="1" type="noConversion"/>
  </si>
  <si>
    <t>전한련닷컴운영비</t>
    <phoneticPr fontId="1" type="noConversion"/>
  </si>
  <si>
    <t>ㅇ</t>
    <phoneticPr fontId="1" type="noConversion"/>
  </si>
  <si>
    <t>전한련 9월1일 회의</t>
    <phoneticPr fontId="1" type="noConversion"/>
  </si>
  <si>
    <t>김봉주</t>
    <phoneticPr fontId="1" type="noConversion"/>
  </si>
  <si>
    <t xml:space="preserve">9월 1일 </t>
    <phoneticPr fontId="1" type="noConversion"/>
  </si>
  <si>
    <t xml:space="preserve">식비 </t>
    <phoneticPr fontId="1" type="noConversion"/>
  </si>
  <si>
    <t xml:space="preserve">9월 </t>
    <phoneticPr fontId="1" type="noConversion"/>
  </si>
  <si>
    <t>이재영</t>
    <phoneticPr fontId="1" type="noConversion"/>
  </si>
  <si>
    <t>교통비</t>
    <phoneticPr fontId="1" type="noConversion"/>
  </si>
  <si>
    <t>전한련 8월19일 회의</t>
    <phoneticPr fontId="1" type="noConversion"/>
  </si>
  <si>
    <t>조건철</t>
    <phoneticPr fontId="1" type="noConversion"/>
  </si>
  <si>
    <t xml:space="preserve">8월 19일 </t>
    <phoneticPr fontId="1" type="noConversion"/>
  </si>
  <si>
    <t xml:space="preserve">8월 </t>
    <phoneticPr fontId="1" type="noConversion"/>
  </si>
  <si>
    <t>교통비,숙박비</t>
    <phoneticPr fontId="1" type="noConversion"/>
  </si>
  <si>
    <t>임광혁</t>
    <phoneticPr fontId="1" type="noConversion"/>
  </si>
  <si>
    <t>참관인 교통비</t>
    <phoneticPr fontId="1" type="noConversion"/>
  </si>
  <si>
    <t>김민희</t>
    <phoneticPr fontId="1" type="noConversion"/>
  </si>
  <si>
    <t>선정흠</t>
    <phoneticPr fontId="1" type="noConversion"/>
  </si>
  <si>
    <t>정현지</t>
    <phoneticPr fontId="1" type="noConversion"/>
  </si>
  <si>
    <t>염승희</t>
    <phoneticPr fontId="1" type="noConversion"/>
  </si>
  <si>
    <r>
      <rPr>
        <sz val="11"/>
        <color theme="1"/>
        <rFont val="Arial Unicode MS"/>
        <family val="3"/>
        <charset val="129"/>
      </rPr>
      <t xml:space="preserve">전한련 </t>
    </r>
    <r>
      <rPr>
        <sz val="11"/>
        <color theme="1"/>
        <rFont val="Calibri"/>
        <family val="3"/>
      </rPr>
      <t>10</t>
    </r>
    <r>
      <rPr>
        <sz val="11"/>
        <color theme="1"/>
        <rFont val="Arial Unicode MS"/>
        <family val="3"/>
        <charset val="129"/>
      </rPr>
      <t>월5일 회의</t>
    </r>
    <phoneticPr fontId="1" type="noConversion"/>
  </si>
  <si>
    <t xml:space="preserve">10월 5일 </t>
    <phoneticPr fontId="1" type="noConversion"/>
  </si>
  <si>
    <t xml:space="preserve">10월 </t>
    <phoneticPr fontId="1" type="noConversion"/>
  </si>
  <si>
    <r>
      <rPr>
        <sz val="11"/>
        <color theme="1"/>
        <rFont val="Arial Unicode MS"/>
        <family val="3"/>
        <charset val="129"/>
      </rPr>
      <t>전한련</t>
    </r>
    <r>
      <rPr>
        <sz val="11"/>
        <color theme="1"/>
        <rFont val="Calibri"/>
        <family val="3"/>
      </rPr>
      <t xml:space="preserve"> 10</t>
    </r>
    <r>
      <rPr>
        <sz val="11"/>
        <color theme="1"/>
        <rFont val="Arial Unicode MS"/>
        <family val="3"/>
        <charset val="129"/>
      </rPr>
      <t>월</t>
    </r>
    <r>
      <rPr>
        <sz val="11"/>
        <color theme="1"/>
        <rFont val="Calibri"/>
        <family val="3"/>
      </rPr>
      <t>5</t>
    </r>
    <r>
      <rPr>
        <sz val="11"/>
        <color theme="1"/>
        <rFont val="Arial Unicode MS"/>
        <family val="3"/>
        <charset val="129"/>
      </rPr>
      <t>일</t>
    </r>
    <r>
      <rPr>
        <sz val="11"/>
        <color theme="1"/>
        <rFont val="Calibri"/>
        <family val="3"/>
      </rPr>
      <t xml:space="preserve"> </t>
    </r>
    <r>
      <rPr>
        <sz val="11"/>
        <color theme="1"/>
        <rFont val="Arial Unicode MS"/>
        <family val="3"/>
        <charset val="129"/>
      </rPr>
      <t>회의</t>
    </r>
    <phoneticPr fontId="1" type="noConversion"/>
  </si>
  <si>
    <t>전한련 10월5일 회의</t>
    <phoneticPr fontId="1" type="noConversion"/>
  </si>
  <si>
    <t xml:space="preserve">장수비 </t>
    <phoneticPr fontId="1" type="noConversion"/>
  </si>
  <si>
    <t>박준하</t>
    <phoneticPr fontId="1" type="noConversion"/>
  </si>
  <si>
    <t>허윤</t>
    <phoneticPr fontId="1" type="noConversion"/>
  </si>
  <si>
    <t>현민욱</t>
    <phoneticPr fontId="1" type="noConversion"/>
  </si>
  <si>
    <t xml:space="preserve">참관인(차기 회장,부회장)교통비 포함  </t>
    <phoneticPr fontId="1" type="noConversion"/>
  </si>
  <si>
    <t>o</t>
    <phoneticPr fontId="1" type="noConversion"/>
  </si>
  <si>
    <t>원광한 참관인</t>
    <phoneticPr fontId="1" type="noConversion"/>
  </si>
  <si>
    <r>
      <rPr>
        <sz val="11"/>
        <color theme="1"/>
        <rFont val="Arial Unicode MS"/>
        <family val="3"/>
        <charset val="129"/>
      </rPr>
      <t>원광한</t>
    </r>
    <r>
      <rPr>
        <sz val="11"/>
        <color theme="1"/>
        <rFont val="Calibri"/>
        <family val="3"/>
      </rPr>
      <t xml:space="preserve"> </t>
    </r>
    <r>
      <rPr>
        <sz val="11"/>
        <color theme="1"/>
        <rFont val="Arial Unicode MS"/>
        <family val="3"/>
        <charset val="129"/>
      </rPr>
      <t>참관인</t>
    </r>
    <phoneticPr fontId="1" type="noConversion"/>
  </si>
  <si>
    <t xml:space="preserve">동국한 참관인 </t>
    <phoneticPr fontId="1" type="noConversion"/>
  </si>
  <si>
    <t xml:space="preserve">전한련닷컴 운영비 </t>
    <phoneticPr fontId="1" type="noConversion"/>
  </si>
  <si>
    <t>9월 9일</t>
    <phoneticPr fontId="1" type="noConversion"/>
  </si>
  <si>
    <t xml:space="preserve">사이트 운영비 </t>
    <phoneticPr fontId="1" type="noConversion"/>
  </si>
  <si>
    <t>경희대 재가입 및 교육협의체 활성을 위한 교육국,동한련 미팅</t>
    <phoneticPr fontId="1" type="noConversion"/>
  </si>
  <si>
    <t>10월 12일</t>
    <phoneticPr fontId="1" type="noConversion"/>
  </si>
  <si>
    <t>11월</t>
    <phoneticPr fontId="1" type="noConversion"/>
  </si>
  <si>
    <t>교육협의체 및 11월 오프라인 미팅 사전협의 수석부의장 미팅</t>
    <phoneticPr fontId="1" type="noConversion"/>
  </si>
  <si>
    <t xml:space="preserve">11월 2일 </t>
    <phoneticPr fontId="1" type="noConversion"/>
  </si>
  <si>
    <t xml:space="preserve">연사초청강연 </t>
    <phoneticPr fontId="1" type="noConversion"/>
  </si>
  <si>
    <t xml:space="preserve">9월 30일 </t>
    <phoneticPr fontId="1" type="noConversion"/>
  </si>
  <si>
    <t xml:space="preserve">동의한 </t>
    <phoneticPr fontId="1" type="noConversion"/>
  </si>
  <si>
    <t>학생회소설 김혜주</t>
    <phoneticPr fontId="1" type="noConversion"/>
  </si>
  <si>
    <t>10월 4일</t>
    <phoneticPr fontId="1" type="noConversion"/>
  </si>
  <si>
    <t>행사지원금</t>
    <phoneticPr fontId="1" type="noConversion"/>
  </si>
  <si>
    <t>부산한</t>
    <phoneticPr fontId="1" type="noConversion"/>
  </si>
  <si>
    <r>
      <rPr>
        <sz val="11"/>
        <color theme="1"/>
        <rFont val="Arial Unicode MS"/>
        <family val="3"/>
        <charset val="129"/>
      </rPr>
      <t>연사초청강연</t>
    </r>
    <r>
      <rPr>
        <sz val="11"/>
        <color theme="1"/>
        <rFont val="Calibri"/>
        <family val="3"/>
      </rPr>
      <t xml:space="preserve"> </t>
    </r>
    <phoneticPr fontId="1" type="noConversion"/>
  </si>
  <si>
    <t xml:space="preserve">상지한 </t>
    <phoneticPr fontId="1" type="noConversion"/>
  </si>
  <si>
    <t>전한련 11월23일 회의</t>
    <phoneticPr fontId="1" type="noConversion"/>
  </si>
  <si>
    <t>11월 23일</t>
    <phoneticPr fontId="1" type="noConversion"/>
  </si>
  <si>
    <t>예비겨울학교</t>
    <phoneticPr fontId="1" type="noConversion"/>
  </si>
  <si>
    <t>12월 22일</t>
    <phoneticPr fontId="1" type="noConversion"/>
  </si>
  <si>
    <t>12월</t>
    <phoneticPr fontId="1" type="noConversion"/>
  </si>
  <si>
    <t xml:space="preserve">엄준우 </t>
    <phoneticPr fontId="1" type="noConversion"/>
  </si>
  <si>
    <t xml:space="preserve">교통비 </t>
    <phoneticPr fontId="1" type="noConversion"/>
  </si>
  <si>
    <t>전한련 9월1일 회의</t>
    <phoneticPr fontId="1" type="noConversion"/>
  </si>
  <si>
    <t>김태윤</t>
    <phoneticPr fontId="1" type="noConversion"/>
  </si>
  <si>
    <t xml:space="preserve">9월 1일 </t>
    <phoneticPr fontId="1" type="noConversion"/>
  </si>
  <si>
    <t>교통비</t>
    <phoneticPr fontId="1" type="noConversion"/>
  </si>
  <si>
    <t xml:space="preserve">9월 </t>
    <phoneticPr fontId="1" type="noConversion"/>
  </si>
  <si>
    <t>10월 28일</t>
    <phoneticPr fontId="1" type="noConversion"/>
  </si>
  <si>
    <t>전한련 11월23일 회의</t>
    <phoneticPr fontId="1" type="noConversion"/>
  </si>
  <si>
    <t>강봉수</t>
    <phoneticPr fontId="1" type="noConversion"/>
  </si>
  <si>
    <t>11월 23일</t>
    <phoneticPr fontId="1" type="noConversion"/>
  </si>
  <si>
    <t>11월</t>
    <phoneticPr fontId="1" type="noConversion"/>
  </si>
  <si>
    <t>o</t>
    <phoneticPr fontId="1" type="noConversion"/>
  </si>
  <si>
    <t xml:space="preserve">연사초청강연 </t>
    <phoneticPr fontId="1" type="noConversion"/>
  </si>
  <si>
    <t>임재은</t>
    <phoneticPr fontId="1" type="noConversion"/>
  </si>
  <si>
    <t>대전한</t>
    <phoneticPr fontId="1" type="noConversion"/>
  </si>
  <si>
    <t>이지영</t>
    <phoneticPr fontId="1" type="noConversion"/>
  </si>
  <si>
    <t xml:space="preserve">교육설문 경품 </t>
    <phoneticPr fontId="1" type="noConversion"/>
  </si>
  <si>
    <t xml:space="preserve">11월 19일 </t>
    <phoneticPr fontId="1" type="noConversion"/>
  </si>
  <si>
    <t>행사비</t>
    <phoneticPr fontId="1" type="noConversion"/>
  </si>
  <si>
    <t xml:space="preserve">20명,2만원 이내 상품 </t>
    <phoneticPr fontId="1" type="noConversion"/>
  </si>
  <si>
    <t>이재영</t>
    <phoneticPr fontId="1" type="noConversion"/>
  </si>
  <si>
    <t xml:space="preserve">11월 15일 </t>
    <phoneticPr fontId="1" type="noConversion"/>
  </si>
  <si>
    <t>11월 18일</t>
    <phoneticPr fontId="1" type="noConversion"/>
  </si>
  <si>
    <t>11월 23일</t>
    <phoneticPr fontId="1" type="noConversion"/>
  </si>
  <si>
    <t xml:space="preserve">11월 </t>
    <phoneticPr fontId="1" type="noConversion"/>
  </si>
  <si>
    <t>박재원</t>
    <phoneticPr fontId="1" type="noConversion"/>
  </si>
  <si>
    <t>허윤</t>
    <phoneticPr fontId="1" type="noConversion"/>
  </si>
  <si>
    <t xml:space="preserve">원광한 참관인 </t>
    <phoneticPr fontId="1" type="noConversion"/>
  </si>
  <si>
    <t>예비겨울학교</t>
    <phoneticPr fontId="1" type="noConversion"/>
  </si>
  <si>
    <t>12월 22일</t>
    <phoneticPr fontId="1" type="noConversion"/>
  </si>
  <si>
    <t>인쇄비</t>
    <phoneticPr fontId="1" type="noConversion"/>
  </si>
  <si>
    <t>점심</t>
    <phoneticPr fontId="1" type="noConversion"/>
  </si>
  <si>
    <t xml:space="preserve">12월 </t>
    <phoneticPr fontId="1" type="noConversion"/>
  </si>
  <si>
    <t>저녁</t>
    <phoneticPr fontId="1" type="noConversion"/>
  </si>
  <si>
    <t>정현지</t>
    <phoneticPr fontId="1" type="noConversion"/>
  </si>
  <si>
    <t>염승희</t>
    <phoneticPr fontId="1" type="noConversion"/>
  </si>
  <si>
    <t>12월</t>
    <phoneticPr fontId="1" type="noConversion"/>
  </si>
  <si>
    <t>ㅡ</t>
    <phoneticPr fontId="1" type="noConversion"/>
  </si>
  <si>
    <t>o</t>
    <phoneticPr fontId="1" type="noConversion"/>
  </si>
  <si>
    <t xml:space="preserve">인증평가집 배포 </t>
    <phoneticPr fontId="1" type="noConversion"/>
  </si>
  <si>
    <t>임광혁</t>
    <phoneticPr fontId="1" type="noConversion"/>
  </si>
  <si>
    <t xml:space="preserve">10월 5일 </t>
    <phoneticPr fontId="1" type="noConversion"/>
  </si>
  <si>
    <t>사업비</t>
    <phoneticPr fontId="1" type="noConversion"/>
  </si>
  <si>
    <t xml:space="preserve">10월 </t>
    <phoneticPr fontId="1" type="noConversion"/>
  </si>
  <si>
    <t>교육국 사업</t>
    <phoneticPr fontId="1" type="noConversion"/>
  </si>
  <si>
    <t>전한련 11월23일 회의</t>
    <phoneticPr fontId="1" type="noConversion"/>
  </si>
  <si>
    <t>조건철</t>
    <phoneticPr fontId="1" type="noConversion"/>
  </si>
  <si>
    <t>11월 23일</t>
    <phoneticPr fontId="1" type="noConversion"/>
  </si>
  <si>
    <t>교통비</t>
    <phoneticPr fontId="1" type="noConversion"/>
  </si>
  <si>
    <t>11월</t>
    <phoneticPr fontId="1" type="noConversion"/>
  </si>
  <si>
    <t>예비겨울학교</t>
    <phoneticPr fontId="1" type="noConversion"/>
  </si>
  <si>
    <t>12월 22일</t>
    <phoneticPr fontId="1" type="noConversion"/>
  </si>
  <si>
    <t xml:space="preserve">교통비 </t>
    <phoneticPr fontId="1" type="noConversion"/>
  </si>
  <si>
    <t xml:space="preserve">12월 </t>
    <phoneticPr fontId="1" type="noConversion"/>
  </si>
  <si>
    <t>12월</t>
    <phoneticPr fontId="1" type="noConversion"/>
  </si>
  <si>
    <t>박주헌</t>
    <phoneticPr fontId="1" type="noConversion"/>
  </si>
  <si>
    <t>o</t>
    <phoneticPr fontId="1" type="noConversion"/>
  </si>
  <si>
    <t xml:space="preserve">전한련 1월7일 회의 </t>
    <phoneticPr fontId="1" type="noConversion"/>
  </si>
  <si>
    <t>1월 7일</t>
    <phoneticPr fontId="1" type="noConversion"/>
  </si>
  <si>
    <t>전한련 1월7일 회의</t>
    <phoneticPr fontId="1" type="noConversion"/>
  </si>
  <si>
    <t xml:space="preserve">1월 7일 </t>
    <phoneticPr fontId="1" type="noConversion"/>
  </si>
  <si>
    <t xml:space="preserve">2020년 1월 </t>
    <phoneticPr fontId="1" type="noConversion"/>
  </si>
  <si>
    <t xml:space="preserve">한승훈 </t>
    <phoneticPr fontId="1" type="noConversion"/>
  </si>
  <si>
    <t xml:space="preserve">박준하 </t>
    <phoneticPr fontId="1" type="noConversion"/>
  </si>
  <si>
    <t>5월</t>
    <phoneticPr fontId="1" type="noConversion"/>
  </si>
  <si>
    <r>
      <rPr>
        <sz val="11"/>
        <color theme="1"/>
        <rFont val="Arial Unicode MS"/>
        <family val="3"/>
        <charset val="129"/>
      </rPr>
      <t>전한련</t>
    </r>
    <r>
      <rPr>
        <sz val="11"/>
        <color theme="1"/>
        <rFont val="Calibri"/>
        <family val="3"/>
      </rPr>
      <t xml:space="preserve"> 1</t>
    </r>
    <r>
      <rPr>
        <sz val="11"/>
        <color theme="1"/>
        <rFont val="Arial Unicode MS"/>
        <family val="3"/>
        <charset val="129"/>
      </rPr>
      <t>월</t>
    </r>
    <r>
      <rPr>
        <sz val="11"/>
        <color theme="1"/>
        <rFont val="Calibri"/>
        <family val="3"/>
      </rPr>
      <t>7</t>
    </r>
    <r>
      <rPr>
        <sz val="11"/>
        <color theme="1"/>
        <rFont val="Arial Unicode MS"/>
        <family val="3"/>
        <charset val="129"/>
      </rPr>
      <t>일</t>
    </r>
    <r>
      <rPr>
        <sz val="11"/>
        <color theme="1"/>
        <rFont val="Calibri"/>
        <family val="3"/>
      </rPr>
      <t xml:space="preserve"> </t>
    </r>
    <r>
      <rPr>
        <sz val="11"/>
        <color theme="1"/>
        <rFont val="Arial Unicode MS"/>
        <family val="3"/>
        <charset val="129"/>
      </rPr>
      <t>회의</t>
    </r>
    <r>
      <rPr>
        <sz val="11"/>
        <color theme="1"/>
        <rFont val="Calibri"/>
        <family val="3"/>
      </rPr>
      <t xml:space="preserve"> </t>
    </r>
    <phoneticPr fontId="1" type="noConversion"/>
  </si>
  <si>
    <t>2020년 1월</t>
    <phoneticPr fontId="1" type="noConversion"/>
  </si>
  <si>
    <t xml:space="preserve">차기 교통비 포함 </t>
    <phoneticPr fontId="1" type="noConversion"/>
  </si>
  <si>
    <t>서한련</t>
    <phoneticPr fontId="1" type="noConversion"/>
  </si>
  <si>
    <t>유영규</t>
    <phoneticPr fontId="1" type="noConversion"/>
  </si>
  <si>
    <t>윤성훈</t>
    <phoneticPr fontId="1" type="noConversion"/>
  </si>
  <si>
    <t>변대현</t>
    <phoneticPr fontId="1" type="noConversion"/>
  </si>
  <si>
    <t>이준석</t>
    <phoneticPr fontId="1" type="noConversion"/>
  </si>
  <si>
    <t>자차, 버스기준 (원주-성남 왕복 * 2)</t>
    <phoneticPr fontId="1" type="noConversion"/>
  </si>
  <si>
    <t>자차, 버스기준 (원주-대전 왕복 일반시외버스 )</t>
    <phoneticPr fontId="1" type="noConversion"/>
  </si>
  <si>
    <t>김지석</t>
    <phoneticPr fontId="1" type="noConversion"/>
  </si>
  <si>
    <t>1월6일</t>
    <phoneticPr fontId="1" type="noConversion"/>
  </si>
  <si>
    <t>겨울학교</t>
    <phoneticPr fontId="1" type="noConversion"/>
  </si>
  <si>
    <t xml:space="preserve">단체후드티 </t>
    <phoneticPr fontId="1" type="noConversion"/>
  </si>
  <si>
    <t xml:space="preserve">12명 </t>
    <phoneticPr fontId="1" type="noConversion"/>
  </si>
  <si>
    <t>연사초청강연</t>
    <phoneticPr fontId="1" type="noConversion"/>
  </si>
  <si>
    <t>7월~ 교통비</t>
    <phoneticPr fontId="1" type="noConversion"/>
  </si>
  <si>
    <t>단체후드티</t>
    <phoneticPr fontId="1" type="noConversion"/>
  </si>
  <si>
    <r>
      <rPr>
        <sz val="11"/>
        <color theme="1"/>
        <rFont val="Arial Unicode MS"/>
        <family val="3"/>
        <charset val="129"/>
      </rPr>
      <t>식비</t>
    </r>
    <r>
      <rPr>
        <sz val="11"/>
        <color theme="1"/>
        <rFont val="Calibri"/>
        <family val="3"/>
      </rPr>
      <t xml:space="preserve"> </t>
    </r>
    <phoneticPr fontId="1" type="noConversion"/>
  </si>
  <si>
    <r>
      <rPr>
        <sz val="11"/>
        <color theme="1"/>
        <rFont val="Arial Unicode MS"/>
        <family val="3"/>
        <charset val="129"/>
      </rPr>
      <t>전한련</t>
    </r>
    <r>
      <rPr>
        <sz val="11"/>
        <color theme="1"/>
        <rFont val="Calibri"/>
        <family val="3"/>
      </rPr>
      <t xml:space="preserve"> 11</t>
    </r>
    <r>
      <rPr>
        <sz val="11"/>
        <color theme="1"/>
        <rFont val="Arial Unicode MS"/>
        <family val="3"/>
        <charset val="129"/>
      </rPr>
      <t>월</t>
    </r>
    <r>
      <rPr>
        <sz val="11"/>
        <color theme="1"/>
        <rFont val="Calibri"/>
        <family val="3"/>
      </rPr>
      <t>23</t>
    </r>
    <r>
      <rPr>
        <sz val="11"/>
        <color theme="1"/>
        <rFont val="Arial Unicode MS"/>
        <family val="3"/>
        <charset val="129"/>
      </rPr>
      <t>일</t>
    </r>
    <r>
      <rPr>
        <sz val="11"/>
        <color theme="1"/>
        <rFont val="Calibri"/>
        <family val="3"/>
      </rPr>
      <t xml:space="preserve"> </t>
    </r>
    <r>
      <rPr>
        <sz val="11"/>
        <color theme="1"/>
        <rFont val="Arial Unicode MS"/>
        <family val="3"/>
        <charset val="129"/>
      </rPr>
      <t>회의</t>
    </r>
    <phoneticPr fontId="1" type="noConversion"/>
  </si>
  <si>
    <t>숙박비</t>
    <phoneticPr fontId="1" type="noConversion"/>
  </si>
  <si>
    <t>7월~ 식비,숙박비</t>
    <phoneticPr fontId="1" type="noConversion"/>
  </si>
  <si>
    <t>주식회사 엠에스이노버</t>
    <phoneticPr fontId="1" type="noConversion"/>
  </si>
  <si>
    <t>1월 22일</t>
    <phoneticPr fontId="1" type="noConversion"/>
  </si>
  <si>
    <r>
      <t>전한련 35기 상임위 회계내역(</t>
    </r>
    <r>
      <rPr>
        <sz val="22"/>
        <color theme="1"/>
        <rFont val="Arial Unicode MS"/>
        <family val="3"/>
        <charset val="129"/>
      </rPr>
      <t>2019년2월~2020년1월22일</t>
    </r>
    <r>
      <rPr>
        <sz val="22"/>
        <color theme="1"/>
        <rFont val="나눔고딕"/>
        <charset val="129"/>
      </rPr>
      <t>)</t>
    </r>
    <phoneticPr fontId="1" type="noConversion"/>
  </si>
  <si>
    <t xml:space="preserve"> 겨울학교</t>
    <phoneticPr fontId="1" type="noConversion"/>
  </si>
  <si>
    <t>동구청소년자연수련원</t>
    <phoneticPr fontId="1" type="noConversion"/>
  </si>
  <si>
    <t>숙소 계약금</t>
    <phoneticPr fontId="1" type="noConversion"/>
  </si>
  <si>
    <t>숙소계약금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</si>
</sst>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</numFmts>
  <fonts count="2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u/>
      <sz val="11"/>
      <color theme="11"/>
      <name val="맑은 고딕"/>
      <family val="2"/>
      <charset val="129"/>
      <scheme val="minor"/>
    </font>
    <font>
      <sz val="22"/>
      <color theme="1"/>
      <name val="나눔고딕"/>
      <charset val="129"/>
    </font>
    <font>
      <sz val="11"/>
      <color theme="1"/>
      <name val="나눔고딕"/>
      <charset val="129"/>
    </font>
    <font>
      <b/>
      <sz val="11"/>
      <color theme="1"/>
      <name val="나눔고딕"/>
      <charset val="129"/>
    </font>
    <font>
      <sz val="11"/>
      <color rgb="FF000000"/>
      <name val="나눔고딕"/>
      <charset val="129"/>
    </font>
    <font>
      <sz val="20"/>
      <color theme="1"/>
      <name val="나눔고딕"/>
      <charset val="129"/>
    </font>
    <font>
      <b/>
      <sz val="11"/>
      <name val="나눔고딕"/>
      <charset val="129"/>
    </font>
    <font>
      <b/>
      <sz val="11"/>
      <color rgb="FFFF0000"/>
      <name val="나눔고딕"/>
      <charset val="129"/>
    </font>
    <font>
      <sz val="11"/>
      <name val="나눔고딕"/>
      <charset val="129"/>
    </font>
    <font>
      <sz val="18"/>
      <color theme="1"/>
      <name val="나눔고딕"/>
      <charset val="129"/>
    </font>
    <font>
      <sz val="18"/>
      <color rgb="FF000000"/>
      <name val="나눔고딕"/>
      <charset val="129"/>
    </font>
    <font>
      <sz val="11"/>
      <color rgb="FF9C6500"/>
      <name val="맑은 고딕"/>
      <family val="2"/>
      <charset val="129"/>
      <scheme val="minor"/>
    </font>
    <font>
      <sz val="11"/>
      <color theme="1"/>
      <name val="Arial Unicode MS"/>
      <family val="3"/>
      <charset val="129"/>
    </font>
    <font>
      <sz val="11"/>
      <color theme="1"/>
      <name val="Calibri"/>
      <family val="3"/>
    </font>
    <font>
      <sz val="11"/>
      <color theme="1"/>
      <name val="나눔고딕"/>
      <family val="3"/>
      <charset val="129"/>
    </font>
    <font>
      <sz val="11"/>
      <color theme="1"/>
      <name val="굴림"/>
      <family val="3"/>
      <charset val="129"/>
    </font>
    <font>
      <sz val="11"/>
      <name val="Arial Unicode MS"/>
      <family val="3"/>
      <charset val="129"/>
    </font>
    <font>
      <sz val="18"/>
      <color theme="1"/>
      <name val="Arial Unicode MS"/>
      <family val="3"/>
      <charset val="129"/>
    </font>
    <font>
      <sz val="22"/>
      <color theme="1"/>
      <name val="Arial Unicode MS"/>
      <family val="3"/>
      <charset val="129"/>
    </font>
    <font>
      <sz val="11"/>
      <color theme="1"/>
      <name val="맑은 고딕"/>
      <family val="3"/>
      <charset val="129"/>
    </font>
    <font>
      <sz val="18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auto="1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9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8" fillId="0" borderId="0" xfId="0" applyFont="1" applyAlignment="1">
      <alignment horizontal="right" vertical="center"/>
    </xf>
    <xf numFmtId="49" fontId="8" fillId="0" borderId="0" xfId="0" applyNumberFormat="1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176" fontId="8" fillId="0" borderId="0" xfId="0" applyNumberFormat="1" applyFont="1" applyBorder="1">
      <alignment vertical="center"/>
    </xf>
    <xf numFmtId="176" fontId="8" fillId="0" borderId="0" xfId="0" applyNumberFormat="1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center" vertical="center"/>
    </xf>
    <xf numFmtId="41" fontId="8" fillId="0" borderId="24" xfId="3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 wrapText="1"/>
    </xf>
    <xf numFmtId="49" fontId="9" fillId="0" borderId="0" xfId="0" applyNumberFormat="1" applyFont="1">
      <alignment vertical="center"/>
    </xf>
    <xf numFmtId="176" fontId="8" fillId="0" borderId="13" xfId="0" applyNumberFormat="1" applyFont="1" applyBorder="1" applyAlignment="1">
      <alignment horizontal="right" vertical="center"/>
    </xf>
    <xf numFmtId="176" fontId="8" fillId="2" borderId="14" xfId="0" applyNumberFormat="1" applyFont="1" applyFill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6" fontId="8" fillId="0" borderId="3" xfId="0" applyNumberFormat="1" applyFont="1" applyBorder="1" applyAlignment="1">
      <alignment horizontal="right" vertical="center"/>
    </xf>
    <xf numFmtId="176" fontId="8" fillId="2" borderId="12" xfId="0" applyNumberFormat="1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8" xfId="0" applyNumberFormat="1" applyFont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Border="1">
      <alignment vertical="center"/>
    </xf>
    <xf numFmtId="0" fontId="14" fillId="0" borderId="10" xfId="1" applyNumberFormat="1" applyFont="1" applyBorder="1" applyAlignment="1">
      <alignment horizontal="center" vertical="center"/>
    </xf>
    <xf numFmtId="41" fontId="14" fillId="0" borderId="4" xfId="1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8" fillId="0" borderId="4" xfId="0" applyNumberFormat="1" applyFont="1" applyBorder="1">
      <alignment vertical="center"/>
    </xf>
    <xf numFmtId="0" fontId="14" fillId="0" borderId="4" xfId="1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41" fontId="15" fillId="0" borderId="24" xfId="3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7" fillId="3" borderId="10" xfId="91" applyBorder="1" applyAlignment="1">
      <alignment horizontal="center" vertical="center"/>
    </xf>
    <xf numFmtId="41" fontId="17" fillId="3" borderId="4" xfId="91" applyNumberFormat="1" applyBorder="1" applyAlignment="1">
      <alignment horizontal="center" vertical="center"/>
    </xf>
    <xf numFmtId="0" fontId="17" fillId="3" borderId="9" xfId="91" applyBorder="1" applyAlignment="1">
      <alignment horizontal="center" vertical="center"/>
    </xf>
    <xf numFmtId="176" fontId="17" fillId="3" borderId="10" xfId="91" applyNumberFormat="1" applyBorder="1">
      <alignment vertical="center"/>
    </xf>
    <xf numFmtId="0" fontId="17" fillId="3" borderId="10" xfId="91" applyNumberFormat="1" applyBorder="1" applyAlignment="1">
      <alignment horizontal="center" vertical="center"/>
    </xf>
    <xf numFmtId="49" fontId="17" fillId="3" borderId="10" xfId="91" applyNumberFormat="1" applyBorder="1" applyAlignment="1">
      <alignment horizontal="center" vertical="center"/>
    </xf>
    <xf numFmtId="3" fontId="17" fillId="3" borderId="10" xfId="91" applyNumberFormat="1" applyBorder="1" applyAlignment="1">
      <alignment horizontal="center" vertical="center"/>
    </xf>
    <xf numFmtId="41" fontId="8" fillId="0" borderId="25" xfId="1" applyFont="1" applyBorder="1" applyAlignment="1">
      <alignment horizontal="center" vertical="center"/>
    </xf>
    <xf numFmtId="176" fontId="9" fillId="2" borderId="13" xfId="0" applyNumberFormat="1" applyFont="1" applyFill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0" fillId="0" borderId="30" xfId="0" applyBorder="1">
      <alignment vertical="center"/>
    </xf>
    <xf numFmtId="41" fontId="8" fillId="0" borderId="31" xfId="3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41" fontId="8" fillId="0" borderId="15" xfId="3" applyFont="1" applyBorder="1" applyAlignment="1">
      <alignment horizontal="center" vertical="center"/>
    </xf>
    <xf numFmtId="41" fontId="8" fillId="0" borderId="34" xfId="3" applyFont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41" fontId="14" fillId="0" borderId="10" xfId="1" applyNumberFormat="1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0" fillId="0" borderId="4" xfId="0" applyBorder="1">
      <alignment vertical="center"/>
    </xf>
    <xf numFmtId="176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41" fontId="17" fillId="3" borderId="10" xfId="91" applyNumberForma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0" fontId="20" fillId="0" borderId="4" xfId="0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1" fontId="14" fillId="0" borderId="4" xfId="1" applyNumberFormat="1" applyFont="1" applyBorder="1" applyAlignment="1">
      <alignment horizontal="right" vertical="center"/>
    </xf>
    <xf numFmtId="0" fontId="18" fillId="4" borderId="4" xfId="0" applyFont="1" applyFill="1" applyBorder="1" applyAlignment="1">
      <alignment horizontal="center" vertical="center"/>
    </xf>
    <xf numFmtId="0" fontId="20" fillId="4" borderId="37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76" fontId="8" fillId="4" borderId="4" xfId="0" applyNumberFormat="1" applyFont="1" applyFill="1" applyBorder="1">
      <alignment vertical="center"/>
    </xf>
    <xf numFmtId="0" fontId="21" fillId="0" borderId="4" xfId="0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indent="1"/>
    </xf>
    <xf numFmtId="0" fontId="12" fillId="2" borderId="4" xfId="0" applyFont="1" applyFill="1" applyBorder="1" applyAlignment="1">
      <alignment horizontal="center" vertical="center"/>
    </xf>
    <xf numFmtId="176" fontId="12" fillId="2" borderId="4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176" fontId="14" fillId="0" borderId="4" xfId="1" applyNumberFormat="1" applyFont="1" applyBorder="1" applyAlignment="1">
      <alignment horizontal="right" vertical="center"/>
    </xf>
    <xf numFmtId="41" fontId="14" fillId="0" borderId="4" xfId="1" applyFont="1" applyBorder="1" applyAlignment="1">
      <alignment horizontal="right" vertical="center"/>
    </xf>
    <xf numFmtId="49" fontId="22" fillId="0" borderId="4" xfId="1" quotePrefix="1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9" fontId="22" fillId="0" borderId="4" xfId="1" quotePrefix="1" applyNumberFormat="1" applyFont="1" applyBorder="1" applyAlignment="1">
      <alignment horizontal="center" vertical="center" wrapText="1"/>
    </xf>
    <xf numFmtId="41" fontId="14" fillId="0" borderId="4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176" fontId="14" fillId="0" borderId="4" xfId="0" applyNumberFormat="1" applyFont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41" fontId="14" fillId="0" borderId="4" xfId="1" applyFont="1" applyBorder="1" applyAlignment="1">
      <alignment vertical="center"/>
    </xf>
    <xf numFmtId="176" fontId="14" fillId="0" borderId="4" xfId="1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  <protection locked="0" hidden="1"/>
    </xf>
    <xf numFmtId="0" fontId="12" fillId="2" borderId="4" xfId="0" applyFont="1" applyFill="1" applyBorder="1" applyAlignment="1" applyProtection="1">
      <alignment horizontal="center" vertical="center"/>
      <protection locked="0" hidden="1"/>
    </xf>
    <xf numFmtId="0" fontId="12" fillId="2" borderId="21" xfId="0" applyFont="1" applyFill="1" applyBorder="1" applyAlignment="1" applyProtection="1">
      <alignment horizontal="center" vertical="top"/>
      <protection locked="0" hidden="1"/>
    </xf>
    <xf numFmtId="0" fontId="12" fillId="2" borderId="22" xfId="0" applyFont="1" applyFill="1" applyBorder="1" applyAlignment="1" applyProtection="1">
      <alignment horizontal="center" vertical="top"/>
      <protection locked="0" hidden="1"/>
    </xf>
    <xf numFmtId="0" fontId="9" fillId="2" borderId="17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76" fontId="12" fillId="2" borderId="4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</cellXfs>
  <cellStyles count="92">
    <cellStyle name="보통" xfId="91" builtinId="28"/>
    <cellStyle name="쉼표 [0]" xfId="1" builtinId="6"/>
    <cellStyle name="쉼표 [0] 2" xfId="3" xr:uid="{00000000-0005-0000-0000-000002000000}"/>
    <cellStyle name="열어 본 하이퍼링크" xfId="6" builtinId="9" hidden="1"/>
    <cellStyle name="열어 본 하이퍼링크" xfId="8" builtinId="9" hidden="1"/>
    <cellStyle name="열어 본 하이퍼링크" xfId="10" builtinId="9" hidden="1"/>
    <cellStyle name="열어 본 하이퍼링크" xfId="12" builtinId="9" hidden="1"/>
    <cellStyle name="열어 본 하이퍼링크" xfId="14" builtinId="9" hidden="1"/>
    <cellStyle name="열어 본 하이퍼링크" xfId="16" builtinId="9" hidden="1"/>
    <cellStyle name="열어 본 하이퍼링크" xfId="18" builtinId="9" hidden="1"/>
    <cellStyle name="열어 본 하이퍼링크" xfId="20" builtinId="9" hidden="1"/>
    <cellStyle name="열어 본 하이퍼링크" xfId="22" builtinId="9" hidden="1"/>
    <cellStyle name="열어 본 하이퍼링크" xfId="24" builtinId="9" hidden="1"/>
    <cellStyle name="열어 본 하이퍼링크" xfId="26" builtinId="9" hidden="1"/>
    <cellStyle name="열어 본 하이퍼링크" xfId="28" builtinId="9" hidden="1"/>
    <cellStyle name="열어 본 하이퍼링크" xfId="30" builtinId="9" hidden="1"/>
    <cellStyle name="열어 본 하이퍼링크" xfId="32" builtinId="9" hidden="1"/>
    <cellStyle name="열어 본 하이퍼링크" xfId="34" builtinId="9" hidden="1"/>
    <cellStyle name="열어 본 하이퍼링크" xfId="36" builtinId="9" hidden="1"/>
    <cellStyle name="열어 본 하이퍼링크" xfId="38" builtinId="9" hidden="1"/>
    <cellStyle name="열어 본 하이퍼링크" xfId="40" builtinId="9" hidden="1"/>
    <cellStyle name="열어 본 하이퍼링크" xfId="42" builtinId="9" hidden="1"/>
    <cellStyle name="열어 본 하이퍼링크" xfId="44" builtinId="9" hidden="1"/>
    <cellStyle name="열어 본 하이퍼링크" xfId="46" builtinId="9" hidden="1"/>
    <cellStyle name="열어 본 하이퍼링크" xfId="48" builtinId="9" hidden="1"/>
    <cellStyle name="열어 본 하이퍼링크" xfId="50" builtinId="9" hidden="1"/>
    <cellStyle name="열어 본 하이퍼링크" xfId="52" builtinId="9" hidden="1"/>
    <cellStyle name="열어 본 하이퍼링크" xfId="54" builtinId="9" hidden="1"/>
    <cellStyle name="열어 본 하이퍼링크" xfId="56" builtinId="9" hidden="1"/>
    <cellStyle name="열어 본 하이퍼링크" xfId="58" builtinId="9" hidden="1"/>
    <cellStyle name="열어 본 하이퍼링크" xfId="60" builtinId="9" hidden="1"/>
    <cellStyle name="열어 본 하이퍼링크" xfId="62" builtinId="9" hidden="1"/>
    <cellStyle name="열어 본 하이퍼링크" xfId="64" builtinId="9" hidden="1"/>
    <cellStyle name="열어 본 하이퍼링크" xfId="66" builtinId="9" hidden="1"/>
    <cellStyle name="열어 본 하이퍼링크" xfId="68" builtinId="9" hidden="1"/>
    <cellStyle name="열어 본 하이퍼링크" xfId="70" builtinId="9" hidden="1"/>
    <cellStyle name="열어 본 하이퍼링크" xfId="72" builtinId="9" hidden="1"/>
    <cellStyle name="열어 본 하이퍼링크" xfId="74" builtinId="9" hidden="1"/>
    <cellStyle name="열어 본 하이퍼링크" xfId="76" builtinId="9" hidden="1"/>
    <cellStyle name="열어 본 하이퍼링크" xfId="78" builtinId="9" hidden="1"/>
    <cellStyle name="열어 본 하이퍼링크" xfId="80" builtinId="9" hidden="1"/>
    <cellStyle name="열어 본 하이퍼링크" xfId="82" builtinId="9" hidden="1"/>
    <cellStyle name="열어 본 하이퍼링크" xfId="84" builtinId="9" hidden="1"/>
    <cellStyle name="열어 본 하이퍼링크" xfId="86" builtinId="9" hidden="1"/>
    <cellStyle name="열어 본 하이퍼링크" xfId="88" builtinId="9" hidden="1"/>
    <cellStyle name="열어 본 하이퍼링크" xfId="90" builtinId="9" hidden="1"/>
    <cellStyle name="통화 [0] 2" xfId="4" xr:uid="{00000000-0005-0000-0000-00002E000000}"/>
    <cellStyle name="표준" xfId="0" builtinId="0"/>
    <cellStyle name="표준 2" xfId="2" xr:uid="{00000000-0005-0000-0000-000030000000}"/>
    <cellStyle name="하이퍼링크" xfId="5" builtinId="8" hidden="1"/>
    <cellStyle name="하이퍼링크" xfId="7" builtinId="8" hidden="1"/>
    <cellStyle name="하이퍼링크" xfId="9" builtinId="8" hidden="1"/>
    <cellStyle name="하이퍼링크" xfId="11" builtinId="8" hidden="1"/>
    <cellStyle name="하이퍼링크" xfId="13" builtinId="8" hidden="1"/>
    <cellStyle name="하이퍼링크" xfId="15" builtinId="8" hidden="1"/>
    <cellStyle name="하이퍼링크" xfId="17" builtinId="8" hidden="1"/>
    <cellStyle name="하이퍼링크" xfId="19" builtinId="8" hidden="1"/>
    <cellStyle name="하이퍼링크" xfId="21" builtinId="8" hidden="1"/>
    <cellStyle name="하이퍼링크" xfId="23" builtinId="8" hidden="1"/>
    <cellStyle name="하이퍼링크" xfId="25" builtinId="8" hidden="1"/>
    <cellStyle name="하이퍼링크" xfId="27" builtinId="8" hidden="1"/>
    <cellStyle name="하이퍼링크" xfId="29" builtinId="8" hidden="1"/>
    <cellStyle name="하이퍼링크" xfId="31" builtinId="8" hidden="1"/>
    <cellStyle name="하이퍼링크" xfId="33" builtinId="8" hidden="1"/>
    <cellStyle name="하이퍼링크" xfId="35" builtinId="8" hidden="1"/>
    <cellStyle name="하이퍼링크" xfId="37" builtinId="8" hidden="1"/>
    <cellStyle name="하이퍼링크" xfId="39" builtinId="8" hidden="1"/>
    <cellStyle name="하이퍼링크" xfId="41" builtinId="8" hidden="1"/>
    <cellStyle name="하이퍼링크" xfId="43" builtinId="8" hidden="1"/>
    <cellStyle name="하이퍼링크" xfId="45" builtinId="8" hidden="1"/>
    <cellStyle name="하이퍼링크" xfId="47" builtinId="8" hidden="1"/>
    <cellStyle name="하이퍼링크" xfId="49" builtinId="8" hidden="1"/>
    <cellStyle name="하이퍼링크" xfId="51" builtinId="8" hidden="1"/>
    <cellStyle name="하이퍼링크" xfId="53" builtinId="8" hidden="1"/>
    <cellStyle name="하이퍼링크" xfId="55" builtinId="8" hidden="1"/>
    <cellStyle name="하이퍼링크" xfId="57" builtinId="8" hidden="1"/>
    <cellStyle name="하이퍼링크" xfId="59" builtinId="8" hidden="1"/>
    <cellStyle name="하이퍼링크" xfId="61" builtinId="8" hidden="1"/>
    <cellStyle name="하이퍼링크" xfId="63" builtinId="8" hidden="1"/>
    <cellStyle name="하이퍼링크" xfId="65" builtinId="8" hidden="1"/>
    <cellStyle name="하이퍼링크" xfId="67" builtinId="8" hidden="1"/>
    <cellStyle name="하이퍼링크" xfId="69" builtinId="8" hidden="1"/>
    <cellStyle name="하이퍼링크" xfId="71" builtinId="8" hidden="1"/>
    <cellStyle name="하이퍼링크" xfId="73" builtinId="8" hidden="1"/>
    <cellStyle name="하이퍼링크" xfId="75" builtinId="8" hidden="1"/>
    <cellStyle name="하이퍼링크" xfId="77" builtinId="8" hidden="1"/>
    <cellStyle name="하이퍼링크" xfId="79" builtinId="8" hidden="1"/>
    <cellStyle name="하이퍼링크" xfId="81" builtinId="8" hidden="1"/>
    <cellStyle name="하이퍼링크" xfId="83" builtinId="8" hidden="1"/>
    <cellStyle name="하이퍼링크" xfId="85" builtinId="8" hidden="1"/>
    <cellStyle name="하이퍼링크" xfId="87" builtinId="8" hidden="1"/>
    <cellStyle name="하이퍼링크" xfId="89" builtinId="8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480695</xdr:colOff>
      <xdr:row>6</xdr:row>
      <xdr:rowOff>149860</xdr:rowOff>
    </xdr:from>
    <xdr:to>
      <xdr:col>2</xdr:col>
      <xdr:colOff>674370</xdr:colOff>
      <xdr:row>7</xdr:row>
      <xdr:rowOff>203200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/>
        </xdr:cNvSpPr>
      </xdr:nvSpPr>
      <xdr:spPr>
        <a:xfrm>
          <a:off x="2185670" y="1397635"/>
          <a:ext cx="193675" cy="262890"/>
        </a:xfrm>
        <a:prstGeom prst="rect">
          <a:avLst/>
        </a:prstGeom>
        <a:noFill/>
      </xdr:spPr>
      <xdr:txBody>
        <a:bodyPr wrap="none" lIns="91440" tIns="45720" rIns="91440" bIns="45720" anchor="t"/>
        <a:lstStyle/>
        <a:p>
          <a:pPr algn="l">
            <a:buFontTx/>
            <a:buNone/>
          </a:pPr>
          <a:endParaRPr lang="ko-KR" altLang="en-US" sz="1100" dirty="0">
            <a:solidFill>
              <a:srgbClr val="000000"/>
            </a:solidFill>
            <a:latin typeface="Calibri"/>
            <a:ea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64"/>
  <sheetViews>
    <sheetView tabSelected="1" zoomScale="85" zoomScaleNormal="85" zoomScalePageLayoutView="75" workbookViewId="0">
      <selection activeCell="E13" sqref="E13"/>
    </sheetView>
  </sheetViews>
  <sheetFormatPr defaultColWidth="8.796875" defaultRowHeight="14.4"/>
  <cols>
    <col min="1" max="1" width="8.796875" style="3"/>
    <col min="2" max="2" width="23.296875" style="3" bestFit="1" customWidth="1"/>
    <col min="3" max="3" width="24" style="3" bestFit="1" customWidth="1"/>
    <col min="4" max="4" width="27.19921875" style="4" bestFit="1" customWidth="1"/>
    <col min="5" max="5" width="22.19921875" style="4" bestFit="1" customWidth="1"/>
    <col min="6" max="6" width="26.796875" style="3" customWidth="1"/>
    <col min="7" max="7" width="19" style="8" customWidth="1"/>
    <col min="8" max="8" width="13.69921875" style="8" customWidth="1"/>
    <col min="9" max="9" width="12.296875" style="1" customWidth="1"/>
    <col min="10" max="10" width="37.19921875" style="2" bestFit="1" customWidth="1"/>
    <col min="11" max="11" width="63.69921875" style="3" customWidth="1"/>
    <col min="12" max="16" width="8.796875" style="3"/>
    <col min="17" max="17" width="15" style="3" customWidth="1"/>
    <col min="18" max="16384" width="8.796875" style="3"/>
  </cols>
  <sheetData>
    <row r="1" spans="2:11" ht="30" customHeight="1">
      <c r="B1" s="120" t="s">
        <v>303</v>
      </c>
      <c r="C1" s="120"/>
      <c r="D1" s="120"/>
      <c r="E1" s="120"/>
      <c r="F1" s="120"/>
      <c r="G1" s="120"/>
      <c r="H1" s="120"/>
    </row>
    <row r="2" spans="2:11" ht="15" thickBot="1">
      <c r="B2" s="3" t="s">
        <v>3</v>
      </c>
      <c r="E2" s="5"/>
      <c r="F2" s="6" t="s">
        <v>4</v>
      </c>
      <c r="G2" s="7"/>
    </row>
    <row r="3" spans="2:11">
      <c r="B3" s="10" t="s">
        <v>0</v>
      </c>
      <c r="C3" s="10" t="s">
        <v>1</v>
      </c>
      <c r="D3" s="11" t="s">
        <v>2</v>
      </c>
      <c r="E3" s="5"/>
      <c r="F3" s="9" t="s">
        <v>5</v>
      </c>
      <c r="G3" s="12" t="s">
        <v>6</v>
      </c>
      <c r="H3" s="13" t="s">
        <v>2</v>
      </c>
    </row>
    <row r="4" spans="2:11" ht="22.2">
      <c r="B4" s="71" t="s">
        <v>70</v>
      </c>
      <c r="C4" s="65">
        <v>3822328</v>
      </c>
      <c r="D4" s="66"/>
      <c r="E4" s="5"/>
      <c r="F4" s="49" t="s">
        <v>35</v>
      </c>
      <c r="G4" s="50">
        <v>1445800</v>
      </c>
      <c r="H4" s="51"/>
    </row>
    <row r="5" spans="2:11" ht="22.2">
      <c r="B5" s="70" t="s">
        <v>71</v>
      </c>
      <c r="C5" s="14">
        <v>3130800</v>
      </c>
      <c r="D5" s="15"/>
      <c r="E5" s="5"/>
      <c r="F5" s="49" t="s">
        <v>45</v>
      </c>
      <c r="G5" s="50">
        <v>1586100</v>
      </c>
      <c r="H5" s="51"/>
    </row>
    <row r="6" spans="2:11" ht="22.2">
      <c r="B6" s="70" t="s">
        <v>31</v>
      </c>
      <c r="C6" s="14">
        <v>2745200</v>
      </c>
      <c r="D6" s="15"/>
      <c r="E6" s="5"/>
      <c r="F6" s="49" t="s">
        <v>95</v>
      </c>
      <c r="G6" s="50">
        <v>225000</v>
      </c>
      <c r="H6" s="51"/>
    </row>
    <row r="7" spans="2:11" ht="22.2">
      <c r="B7" s="70" t="s">
        <v>32</v>
      </c>
      <c r="C7" s="14">
        <v>2289500</v>
      </c>
      <c r="D7" s="16"/>
      <c r="E7" s="5"/>
      <c r="F7" s="49" t="s">
        <v>96</v>
      </c>
      <c r="G7" s="50">
        <v>4325</v>
      </c>
      <c r="H7" s="51"/>
    </row>
    <row r="8" spans="2:11" ht="22.2">
      <c r="B8" s="70" t="s">
        <v>36</v>
      </c>
      <c r="C8" s="14">
        <v>4182300</v>
      </c>
      <c r="D8" s="61"/>
      <c r="E8" s="5"/>
      <c r="F8" s="49" t="s">
        <v>97</v>
      </c>
      <c r="G8" s="50">
        <v>71000</v>
      </c>
      <c r="H8" s="51"/>
    </row>
    <row r="9" spans="2:11" ht="22.2">
      <c r="B9" s="70" t="s">
        <v>38</v>
      </c>
      <c r="C9" s="14">
        <v>2850300</v>
      </c>
      <c r="D9" s="15"/>
      <c r="E9" s="5"/>
      <c r="F9" s="49" t="s">
        <v>102</v>
      </c>
      <c r="G9" s="50">
        <v>46000</v>
      </c>
      <c r="H9" s="51"/>
    </row>
    <row r="10" spans="2:11" ht="22.2">
      <c r="B10" s="70" t="s">
        <v>37</v>
      </c>
      <c r="C10" s="14">
        <v>2149300</v>
      </c>
      <c r="D10" s="15"/>
      <c r="E10" s="5"/>
      <c r="F10" s="52" t="s">
        <v>103</v>
      </c>
      <c r="G10" s="50">
        <v>1840410</v>
      </c>
      <c r="H10" s="51"/>
      <c r="J10" s="17"/>
      <c r="K10" s="3">
        <v>0</v>
      </c>
    </row>
    <row r="11" spans="2:11" ht="22.2">
      <c r="B11" s="70" t="s">
        <v>39</v>
      </c>
      <c r="C11" s="14">
        <v>3866800</v>
      </c>
      <c r="D11" s="15"/>
      <c r="E11" s="5"/>
      <c r="F11" s="52" t="s">
        <v>157</v>
      </c>
      <c r="G11" s="50">
        <v>100000</v>
      </c>
      <c r="H11" s="51"/>
    </row>
    <row r="12" spans="2:11" ht="25.8">
      <c r="B12" s="70" t="s">
        <v>40</v>
      </c>
      <c r="C12" s="14">
        <v>2745200</v>
      </c>
      <c r="D12" s="15"/>
      <c r="E12" s="5"/>
      <c r="F12" s="111" t="s">
        <v>294</v>
      </c>
      <c r="G12" s="50">
        <v>1500000</v>
      </c>
      <c r="H12" s="51"/>
    </row>
    <row r="13" spans="2:11" ht="25.8">
      <c r="B13" s="70" t="s">
        <v>41</v>
      </c>
      <c r="C13" s="14">
        <v>3095700</v>
      </c>
      <c r="D13" s="15"/>
      <c r="E13" s="5"/>
      <c r="F13" s="111" t="s">
        <v>258</v>
      </c>
      <c r="G13" s="50">
        <v>8372700</v>
      </c>
      <c r="H13" s="51"/>
    </row>
    <row r="14" spans="2:11" ht="25.8">
      <c r="B14" s="70" t="s">
        <v>42</v>
      </c>
      <c r="C14" s="14">
        <v>3866800</v>
      </c>
      <c r="D14" s="15"/>
      <c r="E14" s="5"/>
      <c r="F14" s="111" t="s">
        <v>295</v>
      </c>
      <c r="G14" s="50">
        <v>4015700</v>
      </c>
      <c r="H14" s="51"/>
    </row>
    <row r="15" spans="2:11" ht="25.8">
      <c r="B15" s="64" t="s">
        <v>44</v>
      </c>
      <c r="C15" s="69">
        <v>5304000</v>
      </c>
      <c r="D15" s="63"/>
      <c r="E15" s="5"/>
      <c r="F15" s="111" t="s">
        <v>300</v>
      </c>
      <c r="G15" s="50">
        <v>647797</v>
      </c>
      <c r="H15" s="53"/>
    </row>
    <row r="16" spans="2:11" ht="25.8">
      <c r="B16" s="64" t="s">
        <v>43</v>
      </c>
      <c r="C16" s="68">
        <v>22121</v>
      </c>
      <c r="D16" s="67"/>
      <c r="E16" s="5"/>
      <c r="F16" s="111" t="s">
        <v>296</v>
      </c>
      <c r="G16" s="50">
        <v>145000</v>
      </c>
      <c r="H16" s="53"/>
    </row>
    <row r="17" spans="2:11" ht="22.8" thickBot="1">
      <c r="B17" s="62" t="s">
        <v>7</v>
      </c>
      <c r="C17" s="18">
        <f>SUM(C4:C16)</f>
        <v>40070349</v>
      </c>
      <c r="D17" s="19"/>
      <c r="E17" s="5"/>
      <c r="F17" s="144" t="s">
        <v>307</v>
      </c>
      <c r="G17" s="50">
        <v>220000</v>
      </c>
      <c r="H17" s="53"/>
    </row>
    <row r="18" spans="2:11" ht="15" thickBot="1">
      <c r="B18" s="20"/>
      <c r="C18" s="20"/>
      <c r="D18" s="21"/>
      <c r="F18" s="22" t="s">
        <v>7</v>
      </c>
      <c r="G18" s="23">
        <f>SUM(G4:G17)</f>
        <v>20219832</v>
      </c>
      <c r="H18" s="24"/>
    </row>
    <row r="19" spans="2:11" ht="15" thickBot="1">
      <c r="B19" s="20"/>
      <c r="C19" s="20"/>
      <c r="D19" s="25"/>
      <c r="H19" s="7"/>
    </row>
    <row r="20" spans="2:11" ht="16.5" customHeight="1" thickBot="1">
      <c r="B20" s="20" t="s">
        <v>8</v>
      </c>
      <c r="C20" s="20"/>
      <c r="D20" s="25"/>
      <c r="E20" s="5"/>
      <c r="F20" s="125" t="s">
        <v>51</v>
      </c>
      <c r="G20" s="126"/>
      <c r="H20" s="126"/>
      <c r="I20" s="126"/>
      <c r="J20" s="126"/>
      <c r="K20" s="126"/>
    </row>
    <row r="21" spans="2:11" ht="17.25" customHeight="1">
      <c r="B21" s="26" t="s">
        <v>9</v>
      </c>
      <c r="C21" s="12" t="s">
        <v>10</v>
      </c>
      <c r="D21" s="13" t="s">
        <v>2</v>
      </c>
      <c r="E21" s="5"/>
      <c r="F21" s="127"/>
      <c r="G21" s="128"/>
      <c r="H21" s="128"/>
      <c r="I21" s="128"/>
      <c r="J21" s="128"/>
      <c r="K21" s="128"/>
    </row>
    <row r="22" spans="2:11">
      <c r="B22" s="27" t="s">
        <v>11</v>
      </c>
      <c r="C22" s="28">
        <f>C17</f>
        <v>40070349</v>
      </c>
      <c r="D22" s="29"/>
      <c r="E22" s="5"/>
      <c r="F22" s="127"/>
      <c r="G22" s="128"/>
      <c r="H22" s="128"/>
      <c r="I22" s="128"/>
      <c r="J22" s="128"/>
      <c r="K22" s="128"/>
    </row>
    <row r="23" spans="2:11" ht="15" thickBot="1">
      <c r="B23" s="30" t="s">
        <v>12</v>
      </c>
      <c r="C23" s="31">
        <v>20219832</v>
      </c>
      <c r="D23" s="32"/>
      <c r="E23" s="5"/>
      <c r="F23" s="127"/>
      <c r="G23" s="128"/>
      <c r="H23" s="128"/>
      <c r="I23" s="128"/>
      <c r="J23" s="128"/>
      <c r="K23" s="128"/>
    </row>
    <row r="24" spans="2:11" ht="15" thickBot="1">
      <c r="B24" s="33" t="s">
        <v>13</v>
      </c>
      <c r="C24" s="23">
        <f>C22-C23</f>
        <v>19850517</v>
      </c>
      <c r="D24" s="24"/>
      <c r="F24" s="127"/>
      <c r="G24" s="128"/>
      <c r="H24" s="128"/>
      <c r="I24" s="128"/>
      <c r="J24" s="128"/>
      <c r="K24" s="128"/>
    </row>
    <row r="25" spans="2:11">
      <c r="C25" s="6"/>
      <c r="D25" s="5"/>
      <c r="F25" s="127"/>
      <c r="G25" s="128"/>
      <c r="H25" s="128"/>
      <c r="I25" s="128"/>
      <c r="J25" s="128"/>
      <c r="K25" s="128"/>
    </row>
    <row r="26" spans="2:11" ht="25.8">
      <c r="C26" s="6"/>
      <c r="D26" s="34"/>
      <c r="F26" s="127"/>
      <c r="G26" s="128"/>
      <c r="H26" s="128"/>
      <c r="I26" s="128"/>
      <c r="J26" s="128"/>
      <c r="K26" s="128"/>
    </row>
    <row r="27" spans="2:11" ht="26.4" thickBot="1">
      <c r="C27" s="6"/>
      <c r="D27" s="34"/>
      <c r="F27" s="129"/>
      <c r="G27" s="130"/>
      <c r="H27" s="130"/>
      <c r="I27" s="130"/>
      <c r="J27" s="130"/>
      <c r="K27" s="130"/>
    </row>
    <row r="28" spans="2:11" ht="15" thickBot="1">
      <c r="F28" s="4"/>
    </row>
    <row r="29" spans="2:11">
      <c r="B29" s="123" t="s">
        <v>26</v>
      </c>
      <c r="C29" s="124"/>
      <c r="D29" s="132" t="s">
        <v>28</v>
      </c>
      <c r="E29" s="132" t="s">
        <v>14</v>
      </c>
      <c r="F29" s="138" t="s">
        <v>27</v>
      </c>
      <c r="G29" s="139"/>
      <c r="H29" s="139"/>
      <c r="I29" s="139"/>
      <c r="J29" s="139"/>
      <c r="K29" s="139"/>
    </row>
    <row r="30" spans="2:11" ht="13.95" customHeight="1">
      <c r="B30" s="121" t="s">
        <v>25</v>
      </c>
      <c r="C30" s="122" t="s">
        <v>24</v>
      </c>
      <c r="D30" s="131"/>
      <c r="E30" s="131"/>
      <c r="F30" s="131" t="s">
        <v>15</v>
      </c>
      <c r="G30" s="133" t="s">
        <v>16</v>
      </c>
      <c r="H30" s="133" t="s">
        <v>17</v>
      </c>
      <c r="I30" s="134" t="s">
        <v>18</v>
      </c>
      <c r="J30" s="136" t="s">
        <v>22</v>
      </c>
      <c r="K30" s="131" t="s">
        <v>19</v>
      </c>
    </row>
    <row r="31" spans="2:11" ht="13.95" customHeight="1">
      <c r="B31" s="121"/>
      <c r="C31" s="122"/>
      <c r="D31" s="131"/>
      <c r="E31" s="131"/>
      <c r="F31" s="131"/>
      <c r="G31" s="133"/>
      <c r="H31" s="133"/>
      <c r="I31" s="135"/>
      <c r="J31" s="137"/>
      <c r="K31" s="131"/>
    </row>
    <row r="32" spans="2:11">
      <c r="B32" s="35" t="s">
        <v>30</v>
      </c>
      <c r="C32" s="36" t="s">
        <v>46</v>
      </c>
      <c r="D32" s="36" t="s">
        <v>48</v>
      </c>
      <c r="E32" s="36" t="s">
        <v>47</v>
      </c>
      <c r="F32" s="36" t="s">
        <v>49</v>
      </c>
      <c r="G32" s="37">
        <v>225000</v>
      </c>
      <c r="H32" s="38">
        <v>1</v>
      </c>
      <c r="I32" s="39">
        <f>G32*H32</f>
        <v>225000</v>
      </c>
      <c r="J32" s="40" t="s">
        <v>68</v>
      </c>
      <c r="K32" s="41"/>
    </row>
    <row r="33" spans="2:11">
      <c r="B33" s="35" t="s">
        <v>30</v>
      </c>
      <c r="C33" s="36" t="s">
        <v>99</v>
      </c>
      <c r="D33" s="36" t="s">
        <v>101</v>
      </c>
      <c r="E33" s="36" t="s">
        <v>66</v>
      </c>
      <c r="F33" s="36" t="s">
        <v>67</v>
      </c>
      <c r="G33" s="37">
        <v>46000</v>
      </c>
      <c r="H33" s="38">
        <v>1</v>
      </c>
      <c r="I33" s="39">
        <f t="shared" ref="I33" si="0">G33*H33</f>
        <v>46000</v>
      </c>
      <c r="J33" s="40" t="s">
        <v>100</v>
      </c>
      <c r="K33" s="41"/>
    </row>
    <row r="34" spans="2:11">
      <c r="B34" s="35" t="s">
        <v>30</v>
      </c>
      <c r="C34" s="36" t="s">
        <v>52</v>
      </c>
      <c r="D34" s="36" t="s">
        <v>138</v>
      </c>
      <c r="E34" s="36" t="s">
        <v>53</v>
      </c>
      <c r="F34" s="36" t="s">
        <v>29</v>
      </c>
      <c r="G34" s="37">
        <v>12400</v>
      </c>
      <c r="H34" s="38">
        <v>1</v>
      </c>
      <c r="I34" s="39">
        <f t="shared" ref="I34:I49" si="1">G34*H34</f>
        <v>12400</v>
      </c>
      <c r="J34" s="40" t="s">
        <v>54</v>
      </c>
      <c r="K34" s="41"/>
    </row>
    <row r="35" spans="2:11">
      <c r="B35" s="35" t="s">
        <v>30</v>
      </c>
      <c r="C35" s="36" t="s">
        <v>52</v>
      </c>
      <c r="D35" s="36" t="s">
        <v>135</v>
      </c>
      <c r="E35" s="36" t="s">
        <v>53</v>
      </c>
      <c r="F35" s="36" t="s">
        <v>29</v>
      </c>
      <c r="G35" s="37">
        <v>23000</v>
      </c>
      <c r="H35" s="38">
        <v>1</v>
      </c>
      <c r="I35" s="39">
        <f t="shared" si="1"/>
        <v>23000</v>
      </c>
      <c r="J35" s="40" t="s">
        <v>54</v>
      </c>
      <c r="K35" s="41"/>
    </row>
    <row r="36" spans="2:11">
      <c r="B36" s="35" t="s">
        <v>30</v>
      </c>
      <c r="C36" s="36" t="s">
        <v>52</v>
      </c>
      <c r="D36" s="36" t="s">
        <v>136</v>
      </c>
      <c r="E36" s="36" t="s">
        <v>53</v>
      </c>
      <c r="F36" s="36" t="s">
        <v>29</v>
      </c>
      <c r="G36" s="37">
        <v>103700</v>
      </c>
      <c r="H36" s="38">
        <v>1</v>
      </c>
      <c r="I36" s="39">
        <f t="shared" si="1"/>
        <v>103700</v>
      </c>
      <c r="J36" s="40" t="s">
        <v>54</v>
      </c>
      <c r="K36" s="41"/>
    </row>
    <row r="37" spans="2:11">
      <c r="B37" s="35" t="s">
        <v>30</v>
      </c>
      <c r="C37" s="36" t="s">
        <v>52</v>
      </c>
      <c r="D37" s="36" t="s">
        <v>137</v>
      </c>
      <c r="E37" s="36" t="s">
        <v>53</v>
      </c>
      <c r="F37" s="36" t="s">
        <v>29</v>
      </c>
      <c r="G37" s="37">
        <v>13900</v>
      </c>
      <c r="H37" s="38">
        <v>1</v>
      </c>
      <c r="I37" s="39">
        <f t="shared" si="1"/>
        <v>13900</v>
      </c>
      <c r="J37" s="40" t="s">
        <v>54</v>
      </c>
      <c r="K37" s="41"/>
    </row>
    <row r="38" spans="2:11">
      <c r="B38" s="35" t="s">
        <v>30</v>
      </c>
      <c r="C38" s="36" t="s">
        <v>52</v>
      </c>
      <c r="D38" s="36" t="s">
        <v>139</v>
      </c>
      <c r="E38" s="36" t="s">
        <v>53</v>
      </c>
      <c r="F38" s="36" t="s">
        <v>29</v>
      </c>
      <c r="G38" s="37">
        <v>103900</v>
      </c>
      <c r="H38" s="38">
        <v>1</v>
      </c>
      <c r="I38" s="39">
        <f t="shared" si="1"/>
        <v>103900</v>
      </c>
      <c r="J38" s="40" t="s">
        <v>54</v>
      </c>
      <c r="K38" s="41"/>
    </row>
    <row r="39" spans="2:11">
      <c r="B39" s="35" t="s">
        <v>30</v>
      </c>
      <c r="C39" s="36" t="s">
        <v>52</v>
      </c>
      <c r="D39" s="36" t="s">
        <v>140</v>
      </c>
      <c r="E39" s="36" t="s">
        <v>53</v>
      </c>
      <c r="F39" s="36" t="s">
        <v>29</v>
      </c>
      <c r="G39" s="37">
        <v>59900</v>
      </c>
      <c r="H39" s="38">
        <v>1</v>
      </c>
      <c r="I39" s="39">
        <f t="shared" si="1"/>
        <v>59900</v>
      </c>
      <c r="J39" s="40" t="s">
        <v>54</v>
      </c>
      <c r="K39" s="41"/>
    </row>
    <row r="40" spans="2:11">
      <c r="B40" s="35" t="s">
        <v>30</v>
      </c>
      <c r="C40" s="36" t="s">
        <v>52</v>
      </c>
      <c r="D40" s="36" t="s">
        <v>141</v>
      </c>
      <c r="E40" s="36" t="s">
        <v>53</v>
      </c>
      <c r="F40" s="36" t="s">
        <v>29</v>
      </c>
      <c r="G40" s="37">
        <v>78400</v>
      </c>
      <c r="H40" s="38">
        <v>1</v>
      </c>
      <c r="I40" s="39">
        <f t="shared" si="1"/>
        <v>78400</v>
      </c>
      <c r="J40" s="40" t="s">
        <v>54</v>
      </c>
      <c r="K40" s="41"/>
    </row>
    <row r="41" spans="2:11" ht="17.399999999999999">
      <c r="B41" s="56"/>
      <c r="C41" s="54" t="s">
        <v>50</v>
      </c>
      <c r="D41" s="54"/>
      <c r="E41" s="54"/>
      <c r="F41" s="54" t="s">
        <v>50</v>
      </c>
      <c r="G41" s="57">
        <v>500</v>
      </c>
      <c r="H41" s="58">
        <v>8</v>
      </c>
      <c r="I41" s="55">
        <f t="shared" si="1"/>
        <v>4000</v>
      </c>
      <c r="J41" s="59"/>
      <c r="K41" s="60" t="s">
        <v>93</v>
      </c>
    </row>
    <row r="42" spans="2:11">
      <c r="B42" s="35" t="s">
        <v>94</v>
      </c>
      <c r="C42" s="36" t="s">
        <v>55</v>
      </c>
      <c r="D42" s="36" t="s">
        <v>138</v>
      </c>
      <c r="E42" s="36" t="s">
        <v>57</v>
      </c>
      <c r="F42" s="43" t="s">
        <v>29</v>
      </c>
      <c r="G42" s="37">
        <v>40000</v>
      </c>
      <c r="H42" s="38">
        <v>1</v>
      </c>
      <c r="I42" s="39">
        <f t="shared" si="1"/>
        <v>40000</v>
      </c>
      <c r="J42" s="48" t="s">
        <v>69</v>
      </c>
      <c r="K42" s="41"/>
    </row>
    <row r="43" spans="2:11">
      <c r="B43" s="35" t="s">
        <v>94</v>
      </c>
      <c r="C43" s="36" t="s">
        <v>55</v>
      </c>
      <c r="D43" s="36" t="s">
        <v>135</v>
      </c>
      <c r="E43" s="36" t="s">
        <v>57</v>
      </c>
      <c r="F43" s="43" t="s">
        <v>29</v>
      </c>
      <c r="G43" s="37">
        <v>27700</v>
      </c>
      <c r="H43" s="38">
        <v>1</v>
      </c>
      <c r="I43" s="39">
        <f t="shared" si="1"/>
        <v>27700</v>
      </c>
      <c r="J43" s="48" t="s">
        <v>56</v>
      </c>
      <c r="K43" s="41"/>
    </row>
    <row r="44" spans="2:11">
      <c r="B44" s="35" t="s">
        <v>30</v>
      </c>
      <c r="C44" s="36" t="s">
        <v>55</v>
      </c>
      <c r="D44" s="36" t="s">
        <v>128</v>
      </c>
      <c r="E44" s="36" t="s">
        <v>57</v>
      </c>
      <c r="F44" s="43" t="s">
        <v>29</v>
      </c>
      <c r="G44" s="37">
        <v>82400</v>
      </c>
      <c r="H44" s="38">
        <v>1</v>
      </c>
      <c r="I44" s="39">
        <f t="shared" si="1"/>
        <v>82400</v>
      </c>
      <c r="J44" s="48" t="s">
        <v>56</v>
      </c>
      <c r="K44" s="41"/>
    </row>
    <row r="45" spans="2:11">
      <c r="B45" s="35" t="s">
        <v>30</v>
      </c>
      <c r="C45" s="36" t="s">
        <v>55</v>
      </c>
      <c r="D45" s="36" t="s">
        <v>137</v>
      </c>
      <c r="E45" s="36" t="s">
        <v>57</v>
      </c>
      <c r="F45" s="43" t="s">
        <v>29</v>
      </c>
      <c r="G45" s="37">
        <v>23200</v>
      </c>
      <c r="H45" s="38">
        <v>1</v>
      </c>
      <c r="I45" s="39">
        <f t="shared" si="1"/>
        <v>23200</v>
      </c>
      <c r="J45" s="48" t="s">
        <v>56</v>
      </c>
      <c r="K45" s="41"/>
    </row>
    <row r="46" spans="2:11">
      <c r="B46" s="42" t="s">
        <v>30</v>
      </c>
      <c r="C46" s="36" t="s">
        <v>55</v>
      </c>
      <c r="D46" s="36" t="s">
        <v>142</v>
      </c>
      <c r="E46" s="36" t="s">
        <v>57</v>
      </c>
      <c r="F46" s="43" t="s">
        <v>29</v>
      </c>
      <c r="G46" s="44">
        <v>64700</v>
      </c>
      <c r="H46" s="45">
        <v>1</v>
      </c>
      <c r="I46" s="39">
        <f t="shared" si="1"/>
        <v>64700</v>
      </c>
      <c r="J46" s="48" t="s">
        <v>56</v>
      </c>
      <c r="K46" s="43"/>
    </row>
    <row r="47" spans="2:11">
      <c r="B47" s="42" t="s">
        <v>30</v>
      </c>
      <c r="C47" s="36" t="s">
        <v>55</v>
      </c>
      <c r="D47" s="36" t="s">
        <v>139</v>
      </c>
      <c r="E47" s="36" t="s">
        <v>57</v>
      </c>
      <c r="F47" s="43" t="s">
        <v>29</v>
      </c>
      <c r="G47" s="44">
        <v>84300</v>
      </c>
      <c r="H47" s="45">
        <v>1</v>
      </c>
      <c r="I47" s="39">
        <f t="shared" si="1"/>
        <v>84300</v>
      </c>
      <c r="J47" s="48" t="s">
        <v>56</v>
      </c>
      <c r="K47" s="43"/>
    </row>
    <row r="48" spans="2:11">
      <c r="B48" s="42" t="s">
        <v>30</v>
      </c>
      <c r="C48" s="36" t="s">
        <v>55</v>
      </c>
      <c r="D48" s="36" t="s">
        <v>143</v>
      </c>
      <c r="E48" s="36" t="s">
        <v>57</v>
      </c>
      <c r="F48" s="43" t="s">
        <v>29</v>
      </c>
      <c r="G48" s="44">
        <v>19200</v>
      </c>
      <c r="H48" s="45">
        <v>1</v>
      </c>
      <c r="I48" s="39">
        <f t="shared" si="1"/>
        <v>19200</v>
      </c>
      <c r="J48" s="48" t="s">
        <v>56</v>
      </c>
      <c r="K48" s="43"/>
    </row>
    <row r="49" spans="2:11">
      <c r="B49" s="35" t="s">
        <v>30</v>
      </c>
      <c r="C49" s="36" t="s">
        <v>55</v>
      </c>
      <c r="D49" s="36" t="s">
        <v>110</v>
      </c>
      <c r="E49" s="36" t="s">
        <v>57</v>
      </c>
      <c r="F49" s="36" t="s">
        <v>29</v>
      </c>
      <c r="G49" s="37">
        <v>16600</v>
      </c>
      <c r="H49" s="38">
        <v>1</v>
      </c>
      <c r="I49" s="72">
        <f t="shared" si="1"/>
        <v>16600</v>
      </c>
      <c r="J49" s="48" t="s">
        <v>56</v>
      </c>
      <c r="K49" s="36"/>
    </row>
    <row r="50" spans="2:11">
      <c r="B50" s="42" t="s">
        <v>30</v>
      </c>
      <c r="C50" s="36" t="s">
        <v>62</v>
      </c>
      <c r="D50" s="43" t="s">
        <v>128</v>
      </c>
      <c r="E50" s="43" t="s">
        <v>63</v>
      </c>
      <c r="F50" s="43" t="s">
        <v>64</v>
      </c>
      <c r="G50" s="44">
        <v>100000</v>
      </c>
      <c r="H50" s="45">
        <v>1</v>
      </c>
      <c r="I50" s="39">
        <f t="shared" ref="I50:I58" si="2">G50*H50</f>
        <v>100000</v>
      </c>
      <c r="J50" s="46" t="s">
        <v>65</v>
      </c>
      <c r="K50" s="43"/>
    </row>
    <row r="51" spans="2:11">
      <c r="B51" s="42" t="s">
        <v>30</v>
      </c>
      <c r="C51" s="36" t="s">
        <v>62</v>
      </c>
      <c r="D51" s="43" t="s">
        <v>121</v>
      </c>
      <c r="E51" s="43" t="s">
        <v>63</v>
      </c>
      <c r="F51" s="43" t="s">
        <v>64</v>
      </c>
      <c r="G51" s="44">
        <v>105000</v>
      </c>
      <c r="H51" s="45">
        <v>1</v>
      </c>
      <c r="I51" s="39">
        <f t="shared" si="2"/>
        <v>105000</v>
      </c>
      <c r="J51" s="46" t="s">
        <v>65</v>
      </c>
      <c r="K51" s="43"/>
    </row>
    <row r="52" spans="2:11">
      <c r="B52" s="42" t="s">
        <v>30</v>
      </c>
      <c r="C52" s="36" t="s">
        <v>62</v>
      </c>
      <c r="D52" s="43" t="s">
        <v>122</v>
      </c>
      <c r="E52" s="43" t="s">
        <v>63</v>
      </c>
      <c r="F52" s="43" t="s">
        <v>64</v>
      </c>
      <c r="G52" s="44">
        <v>140000</v>
      </c>
      <c r="H52" s="45">
        <v>1</v>
      </c>
      <c r="I52" s="39">
        <f t="shared" si="2"/>
        <v>140000</v>
      </c>
      <c r="J52" s="46" t="s">
        <v>65</v>
      </c>
      <c r="K52" s="43"/>
    </row>
    <row r="53" spans="2:11">
      <c r="B53" s="42" t="s">
        <v>30</v>
      </c>
      <c r="C53" s="36" t="s">
        <v>72</v>
      </c>
      <c r="D53" s="43" t="s">
        <v>124</v>
      </c>
      <c r="E53" s="43" t="s">
        <v>73</v>
      </c>
      <c r="F53" s="43" t="s">
        <v>74</v>
      </c>
      <c r="G53" s="44">
        <v>77500</v>
      </c>
      <c r="H53" s="45">
        <v>1</v>
      </c>
      <c r="I53" s="39">
        <f t="shared" si="2"/>
        <v>77500</v>
      </c>
      <c r="J53" s="46" t="s">
        <v>75</v>
      </c>
      <c r="K53" s="43"/>
    </row>
    <row r="54" spans="2:11">
      <c r="B54" s="42" t="s">
        <v>30</v>
      </c>
      <c r="C54" s="36" t="s">
        <v>72</v>
      </c>
      <c r="D54" s="43" t="s">
        <v>125</v>
      </c>
      <c r="E54" s="43" t="s">
        <v>73</v>
      </c>
      <c r="F54" s="43" t="s">
        <v>74</v>
      </c>
      <c r="G54" s="44">
        <v>10000</v>
      </c>
      <c r="H54" s="45">
        <v>1</v>
      </c>
      <c r="I54" s="39">
        <f t="shared" si="2"/>
        <v>10000</v>
      </c>
      <c r="J54" s="46" t="s">
        <v>75</v>
      </c>
      <c r="K54" s="43"/>
    </row>
    <row r="55" spans="2:11">
      <c r="B55" s="42" t="s">
        <v>30</v>
      </c>
      <c r="C55" s="36" t="s">
        <v>72</v>
      </c>
      <c r="D55" s="43" t="s">
        <v>126</v>
      </c>
      <c r="E55" s="43" t="s">
        <v>73</v>
      </c>
      <c r="F55" s="43" t="s">
        <v>74</v>
      </c>
      <c r="G55" s="44">
        <v>115000</v>
      </c>
      <c r="H55" s="45">
        <v>1</v>
      </c>
      <c r="I55" s="39">
        <f t="shared" si="2"/>
        <v>115000</v>
      </c>
      <c r="J55" s="46" t="s">
        <v>75</v>
      </c>
      <c r="K55" s="43"/>
    </row>
    <row r="56" spans="2:11">
      <c r="B56" s="42" t="s">
        <v>30</v>
      </c>
      <c r="C56" s="36" t="s">
        <v>72</v>
      </c>
      <c r="D56" s="43" t="s">
        <v>127</v>
      </c>
      <c r="E56" s="43" t="s">
        <v>73</v>
      </c>
      <c r="F56" s="43" t="s">
        <v>74</v>
      </c>
      <c r="G56" s="44">
        <v>40000</v>
      </c>
      <c r="H56" s="45">
        <v>1</v>
      </c>
      <c r="I56" s="39">
        <f t="shared" si="2"/>
        <v>40000</v>
      </c>
      <c r="J56" s="46" t="s">
        <v>75</v>
      </c>
      <c r="K56" s="43"/>
    </row>
    <row r="57" spans="2:11">
      <c r="B57" s="35" t="s">
        <v>30</v>
      </c>
      <c r="C57" s="36" t="s">
        <v>76</v>
      </c>
      <c r="D57" s="36" t="s">
        <v>123</v>
      </c>
      <c r="E57" s="36" t="s">
        <v>77</v>
      </c>
      <c r="F57" s="36" t="s">
        <v>78</v>
      </c>
      <c r="G57" s="37">
        <v>55000</v>
      </c>
      <c r="H57" s="38">
        <v>1</v>
      </c>
      <c r="I57" s="72">
        <f t="shared" si="2"/>
        <v>55000</v>
      </c>
      <c r="J57" s="40" t="s">
        <v>79</v>
      </c>
      <c r="K57" s="43"/>
    </row>
    <row r="58" spans="2:11">
      <c r="B58" s="77" t="s">
        <v>129</v>
      </c>
      <c r="C58" s="43" t="s">
        <v>130</v>
      </c>
      <c r="D58" s="43" t="s">
        <v>134</v>
      </c>
      <c r="E58" s="43" t="s">
        <v>131</v>
      </c>
      <c r="F58" s="43" t="s">
        <v>132</v>
      </c>
      <c r="G58" s="44">
        <v>50000</v>
      </c>
      <c r="H58" s="44">
        <v>1</v>
      </c>
      <c r="I58" s="76">
        <f t="shared" si="2"/>
        <v>50000</v>
      </c>
      <c r="J58" s="46" t="s">
        <v>133</v>
      </c>
      <c r="K58" s="43"/>
    </row>
    <row r="59" spans="2:11">
      <c r="B59" s="42" t="s">
        <v>30</v>
      </c>
      <c r="C59" s="36" t="s">
        <v>58</v>
      </c>
      <c r="D59" s="36" t="s">
        <v>138</v>
      </c>
      <c r="E59" s="43" t="s">
        <v>59</v>
      </c>
      <c r="F59" s="43" t="s">
        <v>29</v>
      </c>
      <c r="G59" s="44">
        <v>9300</v>
      </c>
      <c r="H59" s="45">
        <v>1</v>
      </c>
      <c r="I59" s="39">
        <f t="shared" ref="I59:I67" si="3">G59*H59</f>
        <v>9300</v>
      </c>
      <c r="J59" s="46" t="s">
        <v>60</v>
      </c>
      <c r="K59" s="43"/>
    </row>
    <row r="60" spans="2:11">
      <c r="B60" s="42" t="s">
        <v>30</v>
      </c>
      <c r="C60" s="36" t="s">
        <v>58</v>
      </c>
      <c r="D60" s="36" t="s">
        <v>135</v>
      </c>
      <c r="E60" s="43" t="s">
        <v>59</v>
      </c>
      <c r="F60" s="43" t="s">
        <v>29</v>
      </c>
      <c r="G60" s="44">
        <v>23000</v>
      </c>
      <c r="H60" s="45">
        <v>1</v>
      </c>
      <c r="I60" s="39">
        <f t="shared" si="3"/>
        <v>23000</v>
      </c>
      <c r="J60" s="46" t="s">
        <v>60</v>
      </c>
      <c r="K60" s="43"/>
    </row>
    <row r="61" spans="2:11">
      <c r="B61" s="42" t="s">
        <v>30</v>
      </c>
      <c r="C61" s="36" t="s">
        <v>58</v>
      </c>
      <c r="D61" s="36" t="s">
        <v>136</v>
      </c>
      <c r="E61" s="43" t="s">
        <v>59</v>
      </c>
      <c r="F61" s="43" t="s">
        <v>61</v>
      </c>
      <c r="G61" s="44">
        <v>121600</v>
      </c>
      <c r="H61" s="45">
        <v>1</v>
      </c>
      <c r="I61" s="39">
        <f t="shared" si="3"/>
        <v>121600</v>
      </c>
      <c r="J61" s="46" t="s">
        <v>60</v>
      </c>
      <c r="K61" s="43"/>
    </row>
    <row r="62" spans="2:11">
      <c r="B62" s="42" t="s">
        <v>98</v>
      </c>
      <c r="C62" s="36" t="s">
        <v>58</v>
      </c>
      <c r="D62" s="36" t="s">
        <v>137</v>
      </c>
      <c r="E62" s="43" t="s">
        <v>59</v>
      </c>
      <c r="F62" s="43" t="s">
        <v>29</v>
      </c>
      <c r="G62" s="44">
        <v>48300</v>
      </c>
      <c r="H62" s="45">
        <v>1</v>
      </c>
      <c r="I62" s="39">
        <f t="shared" si="3"/>
        <v>48300</v>
      </c>
      <c r="J62" s="46" t="s">
        <v>60</v>
      </c>
      <c r="K62" s="43"/>
    </row>
    <row r="63" spans="2:11">
      <c r="B63" s="42" t="s">
        <v>98</v>
      </c>
      <c r="C63" s="36" t="s">
        <v>58</v>
      </c>
      <c r="D63" s="36" t="s">
        <v>142</v>
      </c>
      <c r="E63" s="43" t="s">
        <v>59</v>
      </c>
      <c r="F63" s="43" t="s">
        <v>29</v>
      </c>
      <c r="G63" s="44">
        <v>81800</v>
      </c>
      <c r="H63" s="45">
        <v>1</v>
      </c>
      <c r="I63" s="39">
        <f t="shared" si="3"/>
        <v>81800</v>
      </c>
      <c r="J63" s="46" t="s">
        <v>60</v>
      </c>
      <c r="K63" s="43"/>
    </row>
    <row r="64" spans="2:11">
      <c r="B64" s="42" t="s">
        <v>30</v>
      </c>
      <c r="C64" s="36" t="s">
        <v>58</v>
      </c>
      <c r="D64" s="36" t="s">
        <v>109</v>
      </c>
      <c r="E64" s="43" t="s">
        <v>59</v>
      </c>
      <c r="F64" s="43" t="s">
        <v>29</v>
      </c>
      <c r="G64" s="44">
        <v>111900</v>
      </c>
      <c r="H64" s="45">
        <v>1</v>
      </c>
      <c r="I64" s="39">
        <f t="shared" si="3"/>
        <v>111900</v>
      </c>
      <c r="J64" s="46" t="s">
        <v>60</v>
      </c>
      <c r="K64" s="43"/>
    </row>
    <row r="65" spans="2:11">
      <c r="B65" s="42" t="s">
        <v>30</v>
      </c>
      <c r="C65" s="36" t="s">
        <v>58</v>
      </c>
      <c r="D65" s="36" t="s">
        <v>144</v>
      </c>
      <c r="E65" s="43" t="s">
        <v>59</v>
      </c>
      <c r="F65" s="43" t="s">
        <v>29</v>
      </c>
      <c r="G65" s="44">
        <v>47400</v>
      </c>
      <c r="H65" s="45">
        <v>1</v>
      </c>
      <c r="I65" s="39">
        <f t="shared" si="3"/>
        <v>47400</v>
      </c>
      <c r="J65" s="46" t="s">
        <v>60</v>
      </c>
      <c r="K65" s="43"/>
    </row>
    <row r="66" spans="2:11">
      <c r="B66" s="42" t="s">
        <v>30</v>
      </c>
      <c r="C66" s="36" t="s">
        <v>58</v>
      </c>
      <c r="D66" s="43" t="s">
        <v>110</v>
      </c>
      <c r="E66" s="43" t="s">
        <v>59</v>
      </c>
      <c r="F66" s="43" t="s">
        <v>29</v>
      </c>
      <c r="G66" s="44">
        <v>44000</v>
      </c>
      <c r="H66" s="45">
        <v>1</v>
      </c>
      <c r="I66" s="39">
        <f t="shared" si="3"/>
        <v>44000</v>
      </c>
      <c r="J66" s="46" t="s">
        <v>60</v>
      </c>
      <c r="K66" s="43"/>
    </row>
    <row r="67" spans="2:11">
      <c r="B67" s="42" t="s">
        <v>30</v>
      </c>
      <c r="C67" s="36" t="s">
        <v>58</v>
      </c>
      <c r="D67" s="43" t="s">
        <v>141</v>
      </c>
      <c r="E67" s="43" t="s">
        <v>59</v>
      </c>
      <c r="F67" s="43" t="s">
        <v>29</v>
      </c>
      <c r="G67" s="44">
        <v>96400</v>
      </c>
      <c r="H67" s="45">
        <v>1</v>
      </c>
      <c r="I67" s="39">
        <f t="shared" si="3"/>
        <v>96400</v>
      </c>
      <c r="J67" s="46" t="s">
        <v>60</v>
      </c>
      <c r="K67" s="43"/>
    </row>
    <row r="68" spans="2:11">
      <c r="B68" s="42" t="s">
        <v>105</v>
      </c>
      <c r="C68" s="36" t="s">
        <v>104</v>
      </c>
      <c r="D68" s="43" t="s">
        <v>111</v>
      </c>
      <c r="E68" s="43" t="s">
        <v>108</v>
      </c>
      <c r="F68" s="43" t="s">
        <v>106</v>
      </c>
      <c r="G68" s="44">
        <v>1840410</v>
      </c>
      <c r="H68" s="45">
        <v>1</v>
      </c>
      <c r="I68" s="39">
        <f t="shared" ref="I68:I85" si="4">G68*H68</f>
        <v>1840410</v>
      </c>
      <c r="J68" s="46" t="s">
        <v>107</v>
      </c>
      <c r="K68" s="43"/>
    </row>
    <row r="69" spans="2:11">
      <c r="B69" s="42" t="s">
        <v>30</v>
      </c>
      <c r="C69" s="36" t="s">
        <v>83</v>
      </c>
      <c r="D69" s="43" t="s">
        <v>139</v>
      </c>
      <c r="E69" s="43" t="s">
        <v>80</v>
      </c>
      <c r="F69" s="43" t="s">
        <v>81</v>
      </c>
      <c r="G69" s="44">
        <v>102400</v>
      </c>
      <c r="H69" s="45">
        <v>1</v>
      </c>
      <c r="I69" s="39">
        <f t="shared" si="4"/>
        <v>102400</v>
      </c>
      <c r="J69" s="46" t="s">
        <v>82</v>
      </c>
      <c r="K69" s="43"/>
    </row>
    <row r="70" spans="2:11">
      <c r="B70" s="42" t="s">
        <v>30</v>
      </c>
      <c r="C70" s="36" t="s">
        <v>83</v>
      </c>
      <c r="D70" s="43" t="s">
        <v>144</v>
      </c>
      <c r="E70" s="43" t="s">
        <v>80</v>
      </c>
      <c r="F70" s="43" t="s">
        <v>81</v>
      </c>
      <c r="G70" s="44">
        <v>47400</v>
      </c>
      <c r="H70" s="45">
        <v>1</v>
      </c>
      <c r="I70" s="39">
        <f t="shared" si="4"/>
        <v>47400</v>
      </c>
      <c r="J70" s="46" t="s">
        <v>82</v>
      </c>
      <c r="K70" s="43"/>
    </row>
    <row r="71" spans="2:11">
      <c r="B71" s="42" t="s">
        <v>30</v>
      </c>
      <c r="C71" s="36" t="s">
        <v>83</v>
      </c>
      <c r="D71" s="43" t="s">
        <v>137</v>
      </c>
      <c r="E71" s="43" t="s">
        <v>80</v>
      </c>
      <c r="F71" s="43" t="s">
        <v>81</v>
      </c>
      <c r="G71" s="44">
        <v>42200</v>
      </c>
      <c r="H71" s="45">
        <v>1</v>
      </c>
      <c r="I71" s="39">
        <f t="shared" si="4"/>
        <v>42200</v>
      </c>
      <c r="J71" s="46" t="s">
        <v>82</v>
      </c>
      <c r="K71" s="43"/>
    </row>
    <row r="72" spans="2:11">
      <c r="B72" s="42" t="s">
        <v>30</v>
      </c>
      <c r="C72" s="36" t="s">
        <v>83</v>
      </c>
      <c r="D72" s="43" t="s">
        <v>148</v>
      </c>
      <c r="E72" s="43" t="s">
        <v>80</v>
      </c>
      <c r="F72" s="43" t="s">
        <v>81</v>
      </c>
      <c r="G72" s="44">
        <v>22200</v>
      </c>
      <c r="H72" s="45">
        <v>1</v>
      </c>
      <c r="I72" s="39">
        <f t="shared" si="4"/>
        <v>22200</v>
      </c>
      <c r="J72" s="46" t="s">
        <v>82</v>
      </c>
      <c r="K72" s="43"/>
    </row>
    <row r="73" spans="2:11">
      <c r="B73" s="42" t="s">
        <v>30</v>
      </c>
      <c r="C73" s="36" t="s">
        <v>83</v>
      </c>
      <c r="D73" s="43" t="s">
        <v>142</v>
      </c>
      <c r="E73" s="43" t="s">
        <v>80</v>
      </c>
      <c r="F73" s="43" t="s">
        <v>81</v>
      </c>
      <c r="G73" s="44">
        <v>82000</v>
      </c>
      <c r="H73" s="45">
        <v>1</v>
      </c>
      <c r="I73" s="39">
        <f t="shared" si="4"/>
        <v>82000</v>
      </c>
      <c r="J73" s="46" t="s">
        <v>82</v>
      </c>
      <c r="K73" s="43"/>
    </row>
    <row r="74" spans="2:11">
      <c r="B74" s="42" t="s">
        <v>30</v>
      </c>
      <c r="C74" s="36" t="s">
        <v>83</v>
      </c>
      <c r="D74" s="43" t="s">
        <v>138</v>
      </c>
      <c r="E74" s="43" t="s">
        <v>80</v>
      </c>
      <c r="F74" s="43" t="s">
        <v>81</v>
      </c>
      <c r="G74" s="44">
        <v>13900</v>
      </c>
      <c r="H74" s="45">
        <v>1</v>
      </c>
      <c r="I74" s="39">
        <f t="shared" si="4"/>
        <v>13900</v>
      </c>
      <c r="J74" s="46" t="s">
        <v>82</v>
      </c>
      <c r="K74" s="73"/>
    </row>
    <row r="75" spans="2:11">
      <c r="B75" s="42" t="s">
        <v>30</v>
      </c>
      <c r="C75" s="36" t="s">
        <v>85</v>
      </c>
      <c r="D75" s="43" t="s">
        <v>146</v>
      </c>
      <c r="E75" s="43" t="s">
        <v>147</v>
      </c>
      <c r="F75" s="43" t="s">
        <v>81</v>
      </c>
      <c r="G75" s="44">
        <v>96800</v>
      </c>
      <c r="H75" s="45">
        <v>1</v>
      </c>
      <c r="I75" s="39">
        <f t="shared" si="4"/>
        <v>96800</v>
      </c>
      <c r="J75" s="46" t="s">
        <v>82</v>
      </c>
      <c r="K75" s="73"/>
    </row>
    <row r="76" spans="2:11">
      <c r="B76" s="35" t="s">
        <v>30</v>
      </c>
      <c r="C76" s="43" t="s">
        <v>145</v>
      </c>
      <c r="D76" s="43" t="s">
        <v>137</v>
      </c>
      <c r="E76" s="43" t="s">
        <v>84</v>
      </c>
      <c r="F76" s="43" t="s">
        <v>81</v>
      </c>
      <c r="G76" s="44">
        <v>69200</v>
      </c>
      <c r="H76" s="45">
        <v>1</v>
      </c>
      <c r="I76" s="39">
        <f t="shared" si="4"/>
        <v>69200</v>
      </c>
      <c r="J76" s="46" t="s">
        <v>92</v>
      </c>
      <c r="K76" s="43"/>
    </row>
    <row r="77" spans="2:11">
      <c r="B77" s="77" t="s">
        <v>105</v>
      </c>
      <c r="C77" s="43" t="s">
        <v>117</v>
      </c>
      <c r="D77" s="43" t="s">
        <v>141</v>
      </c>
      <c r="E77" s="43" t="s">
        <v>118</v>
      </c>
      <c r="F77" s="43" t="s">
        <v>115</v>
      </c>
      <c r="G77" s="28">
        <v>83800</v>
      </c>
      <c r="H77" s="75">
        <v>1</v>
      </c>
      <c r="I77" s="76">
        <f t="shared" si="4"/>
        <v>83800</v>
      </c>
      <c r="J77" s="46" t="s">
        <v>119</v>
      </c>
      <c r="K77" s="73"/>
    </row>
    <row r="78" spans="2:11">
      <c r="B78" s="42" t="s">
        <v>30</v>
      </c>
      <c r="C78" s="36" t="s">
        <v>86</v>
      </c>
      <c r="D78" s="43" t="s">
        <v>144</v>
      </c>
      <c r="E78" s="43" t="s">
        <v>88</v>
      </c>
      <c r="F78" s="43" t="s">
        <v>89</v>
      </c>
      <c r="G78" s="44">
        <v>40200</v>
      </c>
      <c r="H78" s="45">
        <v>1</v>
      </c>
      <c r="I78" s="39">
        <f t="shared" si="4"/>
        <v>40200</v>
      </c>
      <c r="J78" s="46" t="s">
        <v>91</v>
      </c>
      <c r="K78" s="43"/>
    </row>
    <row r="79" spans="2:11">
      <c r="B79" s="42" t="s">
        <v>30</v>
      </c>
      <c r="C79" s="36" t="s">
        <v>86</v>
      </c>
      <c r="D79" s="43" t="s">
        <v>138</v>
      </c>
      <c r="E79" s="43" t="s">
        <v>88</v>
      </c>
      <c r="F79" s="43" t="s">
        <v>89</v>
      </c>
      <c r="G79" s="44">
        <v>18400</v>
      </c>
      <c r="H79" s="45">
        <v>1</v>
      </c>
      <c r="I79" s="39">
        <f t="shared" si="4"/>
        <v>18400</v>
      </c>
      <c r="J79" s="46" t="s">
        <v>91</v>
      </c>
      <c r="K79" s="43"/>
    </row>
    <row r="80" spans="2:11" ht="17.399999999999999">
      <c r="B80" s="42" t="s">
        <v>87</v>
      </c>
      <c r="C80" s="36" t="s">
        <v>86</v>
      </c>
      <c r="D80" s="43" t="s">
        <v>139</v>
      </c>
      <c r="E80" s="43" t="s">
        <v>88</v>
      </c>
      <c r="F80" s="43" t="s">
        <v>89</v>
      </c>
      <c r="G80" s="44">
        <v>104600</v>
      </c>
      <c r="H80" s="45">
        <v>1</v>
      </c>
      <c r="I80" s="39">
        <f t="shared" si="4"/>
        <v>104600</v>
      </c>
      <c r="J80" s="46" t="s">
        <v>91</v>
      </c>
      <c r="K80" s="74"/>
    </row>
    <row r="81" spans="2:11" ht="17.399999999999999">
      <c r="B81" s="42" t="s">
        <v>30</v>
      </c>
      <c r="C81" s="36" t="s">
        <v>86</v>
      </c>
      <c r="D81" s="43" t="s">
        <v>142</v>
      </c>
      <c r="E81" s="43" t="s">
        <v>88</v>
      </c>
      <c r="F81" s="43" t="s">
        <v>89</v>
      </c>
      <c r="G81" s="44">
        <v>82300</v>
      </c>
      <c r="H81" s="45">
        <v>1</v>
      </c>
      <c r="I81" s="39">
        <f t="shared" si="4"/>
        <v>82300</v>
      </c>
      <c r="J81" s="46" t="s">
        <v>91</v>
      </c>
      <c r="K81" s="74"/>
    </row>
    <row r="82" spans="2:11" ht="12.6" customHeight="1">
      <c r="B82" s="42" t="s">
        <v>30</v>
      </c>
      <c r="C82" s="36" t="s">
        <v>86</v>
      </c>
      <c r="D82" s="43" t="s">
        <v>149</v>
      </c>
      <c r="E82" s="43" t="s">
        <v>88</v>
      </c>
      <c r="F82" s="43" t="s">
        <v>89</v>
      </c>
      <c r="G82" s="44">
        <v>21200</v>
      </c>
      <c r="H82" s="45">
        <v>1</v>
      </c>
      <c r="I82" s="39">
        <f t="shared" si="4"/>
        <v>21200</v>
      </c>
      <c r="J82" s="46" t="s">
        <v>91</v>
      </c>
      <c r="K82" s="73"/>
    </row>
    <row r="83" spans="2:11">
      <c r="B83" s="42" t="s">
        <v>30</v>
      </c>
      <c r="C83" s="36" t="s">
        <v>86</v>
      </c>
      <c r="D83" s="43" t="s">
        <v>150</v>
      </c>
      <c r="E83" s="43" t="s">
        <v>88</v>
      </c>
      <c r="F83" s="43" t="s">
        <v>89</v>
      </c>
      <c r="G83" s="44">
        <v>60200</v>
      </c>
      <c r="H83" s="45">
        <v>1</v>
      </c>
      <c r="I83" s="39">
        <f t="shared" si="4"/>
        <v>60200</v>
      </c>
      <c r="J83" s="46" t="s">
        <v>91</v>
      </c>
      <c r="K83" s="43"/>
    </row>
    <row r="84" spans="2:11">
      <c r="B84" s="42" t="s">
        <v>105</v>
      </c>
      <c r="C84" s="36" t="s">
        <v>86</v>
      </c>
      <c r="D84" s="36" t="s">
        <v>151</v>
      </c>
      <c r="E84" s="36" t="s">
        <v>88</v>
      </c>
      <c r="F84" s="36" t="s">
        <v>90</v>
      </c>
      <c r="G84" s="37">
        <v>71000</v>
      </c>
      <c r="H84" s="38">
        <v>1</v>
      </c>
      <c r="I84" s="72">
        <f t="shared" si="4"/>
        <v>71000</v>
      </c>
      <c r="J84" s="40" t="s">
        <v>91</v>
      </c>
      <c r="K84" s="43"/>
    </row>
    <row r="85" spans="2:11">
      <c r="B85" s="77" t="s">
        <v>105</v>
      </c>
      <c r="C85" s="43" t="s">
        <v>112</v>
      </c>
      <c r="D85" s="43" t="s">
        <v>113</v>
      </c>
      <c r="E85" s="43" t="s">
        <v>114</v>
      </c>
      <c r="F85" s="43" t="s">
        <v>115</v>
      </c>
      <c r="G85" s="44">
        <v>33000</v>
      </c>
      <c r="H85" s="75">
        <v>1</v>
      </c>
      <c r="I85" s="76">
        <f t="shared" si="4"/>
        <v>33000</v>
      </c>
      <c r="J85" s="46" t="s">
        <v>116</v>
      </c>
      <c r="K85" s="43"/>
    </row>
    <row r="86" spans="2:11">
      <c r="B86" s="42" t="s">
        <v>152</v>
      </c>
      <c r="C86" s="43" t="s">
        <v>112</v>
      </c>
      <c r="D86" s="43" t="s">
        <v>120</v>
      </c>
      <c r="E86" s="43" t="s">
        <v>114</v>
      </c>
      <c r="F86" s="43" t="s">
        <v>115</v>
      </c>
      <c r="G86" s="44">
        <v>82600</v>
      </c>
      <c r="H86" s="45">
        <v>1</v>
      </c>
      <c r="I86" s="39">
        <v>82600</v>
      </c>
      <c r="J86" s="46" t="s">
        <v>116</v>
      </c>
      <c r="K86" s="43"/>
    </row>
    <row r="87" spans="2:11" ht="15.6">
      <c r="B87" s="42" t="s">
        <v>158</v>
      </c>
      <c r="C87" s="36" t="s">
        <v>156</v>
      </c>
      <c r="D87" s="43" t="s">
        <v>153</v>
      </c>
      <c r="E87" s="43" t="s">
        <v>154</v>
      </c>
      <c r="F87" s="43" t="s">
        <v>155</v>
      </c>
      <c r="G87" s="44">
        <v>20000</v>
      </c>
      <c r="H87" s="45">
        <v>1</v>
      </c>
      <c r="I87" s="39">
        <v>20000</v>
      </c>
      <c r="J87" s="82" t="s">
        <v>278</v>
      </c>
      <c r="K87" s="43"/>
    </row>
    <row r="88" spans="2:11" ht="17.399999999999999">
      <c r="B88" s="56"/>
      <c r="C88" s="54"/>
      <c r="D88" s="54"/>
      <c r="E88" s="54"/>
      <c r="F88" s="54"/>
      <c r="G88" s="57"/>
      <c r="H88" s="58"/>
      <c r="I88" s="78"/>
      <c r="J88" s="59"/>
      <c r="K88" s="54"/>
    </row>
    <row r="89" spans="2:11">
      <c r="B89" s="42" t="s">
        <v>158</v>
      </c>
      <c r="C89" s="43" t="s">
        <v>166</v>
      </c>
      <c r="D89" s="43" t="s">
        <v>167</v>
      </c>
      <c r="E89" s="43" t="s">
        <v>168</v>
      </c>
      <c r="F89" s="43" t="s">
        <v>165</v>
      </c>
      <c r="G89" s="28">
        <v>119600</v>
      </c>
      <c r="H89" s="75">
        <v>1</v>
      </c>
      <c r="I89" s="76">
        <v>119600</v>
      </c>
      <c r="J89" s="46" t="s">
        <v>169</v>
      </c>
      <c r="K89" s="73"/>
    </row>
    <row r="90" spans="2:11">
      <c r="B90" s="42" t="s">
        <v>158</v>
      </c>
      <c r="C90" s="36" t="s">
        <v>159</v>
      </c>
      <c r="D90" s="43" t="s">
        <v>160</v>
      </c>
      <c r="E90" s="43" t="s">
        <v>161</v>
      </c>
      <c r="F90" s="43" t="s">
        <v>162</v>
      </c>
      <c r="G90" s="44">
        <v>50000</v>
      </c>
      <c r="H90" s="45">
        <v>1</v>
      </c>
      <c r="I90" s="83">
        <v>50000</v>
      </c>
      <c r="J90" s="46" t="s">
        <v>163</v>
      </c>
      <c r="K90" s="43"/>
    </row>
    <row r="91" spans="2:11">
      <c r="B91" s="42" t="s">
        <v>30</v>
      </c>
      <c r="C91" s="36" t="s">
        <v>159</v>
      </c>
      <c r="D91" s="43" t="s">
        <v>164</v>
      </c>
      <c r="E91" s="43" t="s">
        <v>161</v>
      </c>
      <c r="F91" s="43" t="s">
        <v>165</v>
      </c>
      <c r="G91" s="44">
        <v>40100</v>
      </c>
      <c r="H91" s="45">
        <v>1</v>
      </c>
      <c r="I91" s="83">
        <v>40100</v>
      </c>
      <c r="J91" s="46" t="s">
        <v>163</v>
      </c>
      <c r="K91" s="43"/>
    </row>
    <row r="92" spans="2:11">
      <c r="B92" s="42" t="s">
        <v>30</v>
      </c>
      <c r="C92" s="36" t="s">
        <v>159</v>
      </c>
      <c r="D92" s="43" t="s">
        <v>167</v>
      </c>
      <c r="E92" s="43" t="s">
        <v>161</v>
      </c>
      <c r="F92" s="43" t="s">
        <v>170</v>
      </c>
      <c r="G92" s="44">
        <v>129600</v>
      </c>
      <c r="H92" s="45">
        <v>1</v>
      </c>
      <c r="I92" s="83">
        <v>129600</v>
      </c>
      <c r="J92" s="46" t="s">
        <v>163</v>
      </c>
      <c r="K92" s="43"/>
    </row>
    <row r="93" spans="2:11">
      <c r="B93" s="42" t="s">
        <v>158</v>
      </c>
      <c r="C93" s="43" t="s">
        <v>159</v>
      </c>
      <c r="D93" s="43" t="s">
        <v>171</v>
      </c>
      <c r="E93" s="43" t="s">
        <v>161</v>
      </c>
      <c r="F93" s="43" t="s">
        <v>165</v>
      </c>
      <c r="G93" s="44">
        <v>104900</v>
      </c>
      <c r="H93" s="45">
        <v>1</v>
      </c>
      <c r="I93" s="83">
        <v>104900</v>
      </c>
      <c r="J93" s="46" t="s">
        <v>163</v>
      </c>
      <c r="K93" s="47"/>
    </row>
    <row r="94" spans="2:11">
      <c r="B94" s="42" t="s">
        <v>158</v>
      </c>
      <c r="C94" s="43" t="s">
        <v>159</v>
      </c>
      <c r="D94" s="43" t="s">
        <v>171</v>
      </c>
      <c r="E94" s="43" t="s">
        <v>161</v>
      </c>
      <c r="F94" s="43" t="s">
        <v>172</v>
      </c>
      <c r="G94" s="44">
        <v>104900</v>
      </c>
      <c r="H94" s="75">
        <v>1</v>
      </c>
      <c r="I94" s="76">
        <v>104900</v>
      </c>
      <c r="J94" s="46" t="s">
        <v>163</v>
      </c>
      <c r="K94" s="73"/>
    </row>
    <row r="95" spans="2:11">
      <c r="B95" s="42" t="s">
        <v>158</v>
      </c>
      <c r="C95" s="43" t="s">
        <v>159</v>
      </c>
      <c r="D95" s="43" t="s">
        <v>173</v>
      </c>
      <c r="E95" s="43" t="s">
        <v>161</v>
      </c>
      <c r="F95" s="43" t="s">
        <v>165</v>
      </c>
      <c r="G95" s="44">
        <v>24800</v>
      </c>
      <c r="H95" s="75">
        <v>1</v>
      </c>
      <c r="I95" s="76">
        <v>24800</v>
      </c>
      <c r="J95" s="46" t="s">
        <v>163</v>
      </c>
      <c r="K95" s="43"/>
    </row>
    <row r="96" spans="2:11">
      <c r="B96" s="42" t="s">
        <v>158</v>
      </c>
      <c r="C96" s="43" t="s">
        <v>159</v>
      </c>
      <c r="D96" s="43" t="s">
        <v>174</v>
      </c>
      <c r="E96" s="43" t="s">
        <v>161</v>
      </c>
      <c r="F96" s="43" t="s">
        <v>165</v>
      </c>
      <c r="G96" s="44">
        <v>90400</v>
      </c>
      <c r="H96" s="75">
        <v>1</v>
      </c>
      <c r="I96" s="76">
        <v>90400</v>
      </c>
      <c r="J96" s="46" t="s">
        <v>163</v>
      </c>
      <c r="K96" s="43"/>
    </row>
    <row r="97" spans="2:11">
      <c r="B97" s="42" t="s">
        <v>158</v>
      </c>
      <c r="C97" s="43" t="s">
        <v>159</v>
      </c>
      <c r="D97" s="43" t="s">
        <v>175</v>
      </c>
      <c r="E97" s="43" t="s">
        <v>161</v>
      </c>
      <c r="F97" s="43" t="s">
        <v>165</v>
      </c>
      <c r="G97" s="44">
        <v>18400</v>
      </c>
      <c r="H97" s="75">
        <v>1</v>
      </c>
      <c r="I97" s="76">
        <v>18400</v>
      </c>
      <c r="J97" s="46" t="s">
        <v>163</v>
      </c>
      <c r="K97" s="43"/>
    </row>
    <row r="98" spans="2:11">
      <c r="B98" s="42" t="s">
        <v>158</v>
      </c>
      <c r="C98" s="43" t="s">
        <v>159</v>
      </c>
      <c r="D98" s="43" t="s">
        <v>176</v>
      </c>
      <c r="E98" s="43" t="s">
        <v>161</v>
      </c>
      <c r="F98" s="43" t="s">
        <v>165</v>
      </c>
      <c r="G98" s="44">
        <v>74500</v>
      </c>
      <c r="H98" s="75">
        <v>1</v>
      </c>
      <c r="I98" s="76">
        <v>74500</v>
      </c>
      <c r="J98" s="46" t="s">
        <v>163</v>
      </c>
      <c r="K98" s="43"/>
    </row>
    <row r="99" spans="2:11" ht="15.6">
      <c r="B99" s="87" t="s">
        <v>187</v>
      </c>
      <c r="C99" s="43" t="s">
        <v>215</v>
      </c>
      <c r="D99" s="43" t="s">
        <v>216</v>
      </c>
      <c r="E99" s="43" t="s">
        <v>217</v>
      </c>
      <c r="F99" s="43" t="s">
        <v>218</v>
      </c>
      <c r="G99" s="44">
        <v>56000</v>
      </c>
      <c r="H99" s="75">
        <v>1</v>
      </c>
      <c r="I99" s="80">
        <v>56000</v>
      </c>
      <c r="J99" s="46" t="s">
        <v>219</v>
      </c>
      <c r="K99" s="73"/>
    </row>
    <row r="100" spans="2:11" ht="15.6">
      <c r="B100" s="87" t="s">
        <v>187</v>
      </c>
      <c r="C100" s="79" t="s">
        <v>191</v>
      </c>
      <c r="D100" s="79" t="s">
        <v>153</v>
      </c>
      <c r="E100" s="79" t="s">
        <v>192</v>
      </c>
      <c r="F100" s="79" t="s">
        <v>193</v>
      </c>
      <c r="G100" s="44">
        <v>80000</v>
      </c>
      <c r="H100" s="75">
        <v>1</v>
      </c>
      <c r="I100" s="80">
        <v>80000</v>
      </c>
      <c r="J100" s="82" t="s">
        <v>163</v>
      </c>
      <c r="K100" s="43"/>
    </row>
    <row r="101" spans="2:11" ht="15.6">
      <c r="B101" s="87" t="s">
        <v>187</v>
      </c>
      <c r="C101" s="79" t="s">
        <v>199</v>
      </c>
      <c r="D101" s="79" t="s">
        <v>128</v>
      </c>
      <c r="E101" s="79" t="s">
        <v>200</v>
      </c>
      <c r="F101" s="79" t="s">
        <v>204</v>
      </c>
      <c r="G101" s="44">
        <v>300000</v>
      </c>
      <c r="H101" s="75">
        <v>1</v>
      </c>
      <c r="I101" s="80">
        <v>300000</v>
      </c>
      <c r="J101" s="82" t="s">
        <v>199</v>
      </c>
      <c r="K101" s="79" t="s">
        <v>201</v>
      </c>
    </row>
    <row r="102" spans="2:11" ht="15.6">
      <c r="B102" s="87" t="s">
        <v>187</v>
      </c>
      <c r="C102" s="79" t="s">
        <v>199</v>
      </c>
      <c r="D102" s="79" t="s">
        <v>202</v>
      </c>
      <c r="E102" s="79" t="s">
        <v>203</v>
      </c>
      <c r="F102" s="79" t="s">
        <v>204</v>
      </c>
      <c r="G102" s="44">
        <v>300000</v>
      </c>
      <c r="H102" s="75">
        <v>1</v>
      </c>
      <c r="I102" s="80">
        <v>300000</v>
      </c>
      <c r="J102" s="82" t="s">
        <v>199</v>
      </c>
      <c r="K102" s="79" t="s">
        <v>205</v>
      </c>
    </row>
    <row r="103" spans="2:11" ht="15.6">
      <c r="B103" s="42" t="s">
        <v>158</v>
      </c>
      <c r="C103" s="85" t="s">
        <v>177</v>
      </c>
      <c r="D103" s="84" t="s">
        <v>142</v>
      </c>
      <c r="E103" s="79" t="s">
        <v>178</v>
      </c>
      <c r="F103" s="79" t="s">
        <v>64</v>
      </c>
      <c r="G103" s="28">
        <v>9600</v>
      </c>
      <c r="H103" s="75">
        <v>1</v>
      </c>
      <c r="I103" s="80">
        <v>9600</v>
      </c>
      <c r="J103" s="82" t="s">
        <v>179</v>
      </c>
      <c r="K103" s="43"/>
    </row>
    <row r="104" spans="2:11" ht="15.6">
      <c r="B104" s="42" t="s">
        <v>158</v>
      </c>
      <c r="C104" s="85" t="s">
        <v>180</v>
      </c>
      <c r="D104" s="84" t="s">
        <v>128</v>
      </c>
      <c r="E104" s="79" t="s">
        <v>178</v>
      </c>
      <c r="F104" s="79" t="s">
        <v>64</v>
      </c>
      <c r="G104" s="44">
        <v>313800</v>
      </c>
      <c r="H104" s="45">
        <v>1</v>
      </c>
      <c r="I104" s="39">
        <f>G104*H104</f>
        <v>313800</v>
      </c>
      <c r="J104" s="82" t="s">
        <v>179</v>
      </c>
      <c r="K104" s="79" t="s">
        <v>186</v>
      </c>
    </row>
    <row r="105" spans="2:11" ht="15.6">
      <c r="B105" s="42" t="s">
        <v>158</v>
      </c>
      <c r="C105" s="86" t="s">
        <v>181</v>
      </c>
      <c r="D105" s="84" t="s">
        <v>138</v>
      </c>
      <c r="E105" s="79" t="s">
        <v>178</v>
      </c>
      <c r="F105" s="79" t="s">
        <v>64</v>
      </c>
      <c r="G105" s="44">
        <v>87900</v>
      </c>
      <c r="H105" s="45">
        <v>1</v>
      </c>
      <c r="I105" s="39">
        <f t="shared" ref="I105" si="5">G105*H105</f>
        <v>87900</v>
      </c>
      <c r="J105" s="82" t="s">
        <v>179</v>
      </c>
      <c r="K105" s="43"/>
    </row>
    <row r="106" spans="2:11" ht="15.6">
      <c r="B106" s="42" t="s">
        <v>158</v>
      </c>
      <c r="C106" s="86" t="s">
        <v>181</v>
      </c>
      <c r="D106" s="84" t="s">
        <v>182</v>
      </c>
      <c r="E106" s="84" t="s">
        <v>178</v>
      </c>
      <c r="F106" s="84" t="s">
        <v>64</v>
      </c>
      <c r="G106" s="88">
        <v>114900</v>
      </c>
      <c r="H106" s="75">
        <v>1</v>
      </c>
      <c r="I106" s="39">
        <f t="shared" ref="I106:I114" si="6">G106*H106</f>
        <v>114900</v>
      </c>
      <c r="J106" s="82" t="s">
        <v>179</v>
      </c>
      <c r="K106" s="79" t="s">
        <v>190</v>
      </c>
    </row>
    <row r="107" spans="2:11" ht="15.6">
      <c r="B107" s="42" t="s">
        <v>158</v>
      </c>
      <c r="C107" s="86" t="s">
        <v>181</v>
      </c>
      <c r="D107" s="84" t="s">
        <v>183</v>
      </c>
      <c r="E107" s="84" t="s">
        <v>178</v>
      </c>
      <c r="F107" s="84" t="s">
        <v>64</v>
      </c>
      <c r="G107" s="88">
        <v>91200</v>
      </c>
      <c r="H107" s="45">
        <v>1</v>
      </c>
      <c r="I107" s="39">
        <f t="shared" si="6"/>
        <v>91200</v>
      </c>
      <c r="J107" s="82" t="s">
        <v>179</v>
      </c>
      <c r="K107" s="79"/>
    </row>
    <row r="108" spans="2:11" ht="15.6">
      <c r="B108" s="42" t="s">
        <v>158</v>
      </c>
      <c r="C108" s="86" t="s">
        <v>181</v>
      </c>
      <c r="D108" s="84" t="s">
        <v>110</v>
      </c>
      <c r="E108" s="79" t="s">
        <v>178</v>
      </c>
      <c r="F108" s="79" t="s">
        <v>64</v>
      </c>
      <c r="G108" s="44">
        <v>118700</v>
      </c>
      <c r="H108" s="75">
        <v>1</v>
      </c>
      <c r="I108" s="39">
        <f t="shared" si="6"/>
        <v>118700</v>
      </c>
      <c r="J108" s="82" t="s">
        <v>179</v>
      </c>
      <c r="K108" s="43"/>
    </row>
    <row r="109" spans="2:11" ht="15.6">
      <c r="B109" s="42" t="s">
        <v>158</v>
      </c>
      <c r="C109" s="86" t="s">
        <v>181</v>
      </c>
      <c r="D109" s="84" t="s">
        <v>184</v>
      </c>
      <c r="E109" s="79" t="s">
        <v>178</v>
      </c>
      <c r="F109" s="79" t="s">
        <v>64</v>
      </c>
      <c r="G109" s="44">
        <v>24800</v>
      </c>
      <c r="H109" s="75">
        <v>1</v>
      </c>
      <c r="I109" s="39">
        <f t="shared" si="6"/>
        <v>24800</v>
      </c>
      <c r="J109" s="82" t="s">
        <v>179</v>
      </c>
      <c r="K109" s="79" t="s">
        <v>188</v>
      </c>
    </row>
    <row r="110" spans="2:11" ht="15.6">
      <c r="B110" s="42" t="s">
        <v>158</v>
      </c>
      <c r="C110" s="86" t="s">
        <v>181</v>
      </c>
      <c r="D110" s="84" t="s">
        <v>185</v>
      </c>
      <c r="E110" s="79" t="s">
        <v>178</v>
      </c>
      <c r="F110" s="79" t="s">
        <v>64</v>
      </c>
      <c r="G110" s="44">
        <v>111100</v>
      </c>
      <c r="H110" s="75">
        <v>1</v>
      </c>
      <c r="I110" s="39">
        <f t="shared" si="6"/>
        <v>111100</v>
      </c>
      <c r="J110" s="82" t="s">
        <v>179</v>
      </c>
      <c r="K110" s="81" t="s">
        <v>189</v>
      </c>
    </row>
    <row r="111" spans="2:11" ht="15.6">
      <c r="B111" s="87" t="s">
        <v>187</v>
      </c>
      <c r="C111" s="79" t="s">
        <v>181</v>
      </c>
      <c r="D111" s="79" t="s">
        <v>144</v>
      </c>
      <c r="E111" s="79" t="s">
        <v>178</v>
      </c>
      <c r="F111" s="79" t="s">
        <v>64</v>
      </c>
      <c r="G111" s="44">
        <v>54400</v>
      </c>
      <c r="H111" s="75">
        <v>1</v>
      </c>
      <c r="I111" s="76">
        <f t="shared" si="6"/>
        <v>54400</v>
      </c>
      <c r="J111" s="82" t="s">
        <v>179</v>
      </c>
      <c r="K111" s="73"/>
    </row>
    <row r="112" spans="2:11">
      <c r="B112" s="77" t="s">
        <v>225</v>
      </c>
      <c r="C112" s="89" t="s">
        <v>181</v>
      </c>
      <c r="D112" s="89" t="s">
        <v>120</v>
      </c>
      <c r="E112" s="89" t="s">
        <v>178</v>
      </c>
      <c r="F112" s="89" t="s">
        <v>64</v>
      </c>
      <c r="G112" s="44">
        <v>59800</v>
      </c>
      <c r="H112" s="75">
        <v>1</v>
      </c>
      <c r="I112" s="76">
        <f t="shared" si="6"/>
        <v>59800</v>
      </c>
      <c r="J112" s="90" t="s">
        <v>179</v>
      </c>
      <c r="K112" s="73"/>
    </row>
    <row r="113" spans="2:11" ht="15.6">
      <c r="B113" s="77" t="s">
        <v>225</v>
      </c>
      <c r="C113" s="79" t="s">
        <v>181</v>
      </c>
      <c r="D113" s="79" t="s">
        <v>113</v>
      </c>
      <c r="E113" s="79" t="s">
        <v>178</v>
      </c>
      <c r="F113" s="79" t="s">
        <v>64</v>
      </c>
      <c r="G113" s="44">
        <v>52200</v>
      </c>
      <c r="H113" s="75">
        <v>1</v>
      </c>
      <c r="I113" s="76">
        <f t="shared" si="6"/>
        <v>52200</v>
      </c>
      <c r="J113" s="82" t="s">
        <v>179</v>
      </c>
      <c r="K113" s="73"/>
    </row>
    <row r="114" spans="2:11" ht="15.6">
      <c r="B114" s="114" t="s">
        <v>187</v>
      </c>
      <c r="C114" s="115" t="s">
        <v>180</v>
      </c>
      <c r="D114" s="116" t="s">
        <v>144</v>
      </c>
      <c r="E114" s="116" t="s">
        <v>178</v>
      </c>
      <c r="F114" s="115" t="s">
        <v>297</v>
      </c>
      <c r="G114" s="7">
        <v>52800</v>
      </c>
      <c r="H114" s="25">
        <v>1</v>
      </c>
      <c r="I114" s="117">
        <f t="shared" si="6"/>
        <v>52800</v>
      </c>
      <c r="J114" s="118" t="s">
        <v>179</v>
      </c>
      <c r="K114" s="6"/>
    </row>
    <row r="115" spans="2:11">
      <c r="B115" s="77" t="s">
        <v>252</v>
      </c>
      <c r="C115" s="43" t="s">
        <v>253</v>
      </c>
      <c r="D115" s="43" t="s">
        <v>254</v>
      </c>
      <c r="E115" s="43" t="s">
        <v>255</v>
      </c>
      <c r="F115" s="43" t="s">
        <v>256</v>
      </c>
      <c r="G115" s="44">
        <v>8000000</v>
      </c>
      <c r="H115" s="75">
        <v>1</v>
      </c>
      <c r="I115" s="76">
        <f>G115*H115</f>
        <v>8000000</v>
      </c>
      <c r="J115" s="46" t="s">
        <v>257</v>
      </c>
      <c r="K115" s="43" t="s">
        <v>258</v>
      </c>
    </row>
    <row r="116" spans="2:11" ht="15.6">
      <c r="B116" s="87" t="s">
        <v>187</v>
      </c>
      <c r="C116" s="79" t="s">
        <v>194</v>
      </c>
      <c r="D116" s="79" t="s">
        <v>128</v>
      </c>
      <c r="E116" s="79" t="s">
        <v>195</v>
      </c>
      <c r="F116" s="79" t="s">
        <v>64</v>
      </c>
      <c r="G116" s="44">
        <v>104600</v>
      </c>
      <c r="H116" s="75">
        <v>1</v>
      </c>
      <c r="I116" s="76">
        <f t="shared" ref="I116:I126" si="7">G116*H116</f>
        <v>104600</v>
      </c>
      <c r="J116" s="82" t="s">
        <v>179</v>
      </c>
      <c r="K116" s="73"/>
    </row>
    <row r="117" spans="2:11" ht="15.6">
      <c r="B117" s="77" t="s">
        <v>225</v>
      </c>
      <c r="C117" s="79" t="s">
        <v>199</v>
      </c>
      <c r="D117" s="79" t="s">
        <v>125</v>
      </c>
      <c r="E117" s="79" t="s">
        <v>220</v>
      </c>
      <c r="F117" s="79" t="s">
        <v>204</v>
      </c>
      <c r="G117" s="44">
        <v>300000</v>
      </c>
      <c r="H117" s="75">
        <v>1</v>
      </c>
      <c r="I117" s="76">
        <f t="shared" si="7"/>
        <v>300000</v>
      </c>
      <c r="J117" s="91" t="s">
        <v>206</v>
      </c>
      <c r="K117" s="89" t="s">
        <v>207</v>
      </c>
    </row>
    <row r="118" spans="2:11" ht="15.6">
      <c r="B118" s="87" t="s">
        <v>187</v>
      </c>
      <c r="C118" s="79" t="s">
        <v>197</v>
      </c>
      <c r="D118" s="79" t="s">
        <v>128</v>
      </c>
      <c r="E118" s="79" t="s">
        <v>198</v>
      </c>
      <c r="F118" s="79" t="s">
        <v>64</v>
      </c>
      <c r="G118" s="44">
        <v>119600</v>
      </c>
      <c r="H118" s="75">
        <v>1</v>
      </c>
      <c r="I118" s="76">
        <f t="shared" si="7"/>
        <v>119600</v>
      </c>
      <c r="J118" s="82" t="s">
        <v>196</v>
      </c>
      <c r="K118" s="73"/>
    </row>
    <row r="119" spans="2:11" ht="15.6">
      <c r="B119" s="77" t="s">
        <v>225</v>
      </c>
      <c r="C119" s="43" t="s">
        <v>226</v>
      </c>
      <c r="D119" s="43" t="s">
        <v>227</v>
      </c>
      <c r="E119" s="43" t="s">
        <v>235</v>
      </c>
      <c r="F119" s="79" t="s">
        <v>204</v>
      </c>
      <c r="G119" s="44">
        <v>300000</v>
      </c>
      <c r="H119" s="75">
        <v>1</v>
      </c>
      <c r="I119" s="76">
        <f t="shared" si="7"/>
        <v>300000</v>
      </c>
      <c r="J119" s="46" t="s">
        <v>226</v>
      </c>
      <c r="K119" s="43" t="s">
        <v>228</v>
      </c>
    </row>
    <row r="120" spans="2:11" ht="15.6">
      <c r="B120" s="77" t="s">
        <v>225</v>
      </c>
      <c r="C120" s="43" t="s">
        <v>226</v>
      </c>
      <c r="D120" s="43" t="s">
        <v>229</v>
      </c>
      <c r="E120" s="43" t="s">
        <v>236</v>
      </c>
      <c r="F120" s="79" t="s">
        <v>204</v>
      </c>
      <c r="G120" s="44">
        <v>300000</v>
      </c>
      <c r="H120" s="75">
        <v>1</v>
      </c>
      <c r="I120" s="76">
        <f t="shared" si="7"/>
        <v>300000</v>
      </c>
      <c r="J120" s="46" t="s">
        <v>226</v>
      </c>
      <c r="K120" s="79" t="s">
        <v>282</v>
      </c>
    </row>
    <row r="121" spans="2:11" ht="15.6">
      <c r="B121" s="77" t="s">
        <v>225</v>
      </c>
      <c r="C121" s="43" t="s">
        <v>230</v>
      </c>
      <c r="D121" s="89" t="s">
        <v>251</v>
      </c>
      <c r="E121" s="43" t="s">
        <v>231</v>
      </c>
      <c r="F121" s="43" t="s">
        <v>232</v>
      </c>
      <c r="G121" s="44">
        <v>372700</v>
      </c>
      <c r="H121" s="75">
        <v>1</v>
      </c>
      <c r="I121" s="76">
        <f t="shared" si="7"/>
        <v>372700</v>
      </c>
      <c r="J121" s="82" t="s">
        <v>251</v>
      </c>
      <c r="K121" s="43" t="s">
        <v>233</v>
      </c>
    </row>
    <row r="122" spans="2:11">
      <c r="B122" s="77" t="s">
        <v>225</v>
      </c>
      <c r="C122" s="89" t="s">
        <v>208</v>
      </c>
      <c r="D122" s="89" t="s">
        <v>120</v>
      </c>
      <c r="E122" s="89" t="s">
        <v>209</v>
      </c>
      <c r="F122" s="89" t="s">
        <v>64</v>
      </c>
      <c r="G122" s="44">
        <v>92600</v>
      </c>
      <c r="H122" s="75">
        <v>1</v>
      </c>
      <c r="I122" s="76">
        <f t="shared" si="7"/>
        <v>92600</v>
      </c>
      <c r="J122" s="90" t="s">
        <v>196</v>
      </c>
      <c r="K122" s="73"/>
    </row>
    <row r="123" spans="2:11" ht="15.6">
      <c r="B123" s="77" t="s">
        <v>225</v>
      </c>
      <c r="C123" s="79" t="s">
        <v>208</v>
      </c>
      <c r="D123" s="79" t="s">
        <v>113</v>
      </c>
      <c r="E123" s="79" t="s">
        <v>209</v>
      </c>
      <c r="F123" s="79" t="s">
        <v>64</v>
      </c>
      <c r="G123" s="44">
        <v>32400</v>
      </c>
      <c r="H123" s="75">
        <v>1</v>
      </c>
      <c r="I123" s="76">
        <f t="shared" si="7"/>
        <v>32400</v>
      </c>
      <c r="J123" s="82" t="s">
        <v>196</v>
      </c>
      <c r="K123" s="73"/>
    </row>
    <row r="124" spans="2:11">
      <c r="B124" s="77" t="s">
        <v>225</v>
      </c>
      <c r="C124" s="43" t="s">
        <v>221</v>
      </c>
      <c r="D124" s="43" t="s">
        <v>222</v>
      </c>
      <c r="E124" s="43" t="s">
        <v>223</v>
      </c>
      <c r="F124" s="43" t="s">
        <v>218</v>
      </c>
      <c r="G124" s="44">
        <v>17100</v>
      </c>
      <c r="H124" s="75">
        <v>1</v>
      </c>
      <c r="I124" s="76">
        <f t="shared" si="7"/>
        <v>17100</v>
      </c>
      <c r="J124" s="46" t="s">
        <v>224</v>
      </c>
      <c r="K124" s="73"/>
    </row>
    <row r="125" spans="2:11">
      <c r="B125" s="77" t="s">
        <v>225</v>
      </c>
      <c r="C125" s="43" t="s">
        <v>221</v>
      </c>
      <c r="D125" s="43" t="s">
        <v>234</v>
      </c>
      <c r="E125" s="43" t="s">
        <v>237</v>
      </c>
      <c r="F125" s="43" t="s">
        <v>218</v>
      </c>
      <c r="G125" s="44">
        <v>38200</v>
      </c>
      <c r="H125" s="75">
        <v>1</v>
      </c>
      <c r="I125" s="76">
        <f t="shared" si="7"/>
        <v>38200</v>
      </c>
      <c r="J125" s="46" t="s">
        <v>238</v>
      </c>
      <c r="K125" s="73"/>
    </row>
    <row r="126" spans="2:11">
      <c r="B126" s="77" t="s">
        <v>225</v>
      </c>
      <c r="C126" s="43" t="s">
        <v>221</v>
      </c>
      <c r="D126" s="43" t="s">
        <v>239</v>
      </c>
      <c r="E126" s="43" t="s">
        <v>223</v>
      </c>
      <c r="F126" s="43" t="s">
        <v>218</v>
      </c>
      <c r="G126" s="44">
        <v>53300</v>
      </c>
      <c r="H126" s="75">
        <v>1</v>
      </c>
      <c r="I126" s="76">
        <f t="shared" si="7"/>
        <v>53300</v>
      </c>
      <c r="J126" s="46" t="s">
        <v>224</v>
      </c>
      <c r="K126" s="73"/>
    </row>
    <row r="127" spans="2:11">
      <c r="B127" s="77" t="s">
        <v>225</v>
      </c>
      <c r="C127" s="43" t="s">
        <v>221</v>
      </c>
      <c r="D127" s="43" t="s">
        <v>240</v>
      </c>
      <c r="E127" s="43" t="s">
        <v>237</v>
      </c>
      <c r="F127" s="43" t="s">
        <v>218</v>
      </c>
      <c r="G127" s="44">
        <v>41800</v>
      </c>
      <c r="H127" s="75">
        <v>1</v>
      </c>
      <c r="I127" s="80">
        <v>41800</v>
      </c>
      <c r="J127" s="46" t="s">
        <v>224</v>
      </c>
      <c r="K127" s="43" t="s">
        <v>241</v>
      </c>
    </row>
    <row r="128" spans="2:11" ht="15.6">
      <c r="B128" s="87" t="s">
        <v>187</v>
      </c>
      <c r="C128" s="43" t="s">
        <v>259</v>
      </c>
      <c r="D128" s="43" t="s">
        <v>260</v>
      </c>
      <c r="E128" s="43" t="s">
        <v>261</v>
      </c>
      <c r="F128" s="43" t="s">
        <v>262</v>
      </c>
      <c r="G128" s="44">
        <v>112200</v>
      </c>
      <c r="H128" s="75">
        <v>1</v>
      </c>
      <c r="I128" s="80">
        <v>112200</v>
      </c>
      <c r="J128" s="46" t="s">
        <v>263</v>
      </c>
      <c r="K128" s="73"/>
    </row>
    <row r="129" spans="2:11" ht="15.6">
      <c r="B129" s="79" t="s">
        <v>187</v>
      </c>
      <c r="C129" s="81" t="s">
        <v>298</v>
      </c>
      <c r="D129" s="79" t="s">
        <v>142</v>
      </c>
      <c r="E129" s="79" t="s">
        <v>209</v>
      </c>
      <c r="F129" s="79" t="s">
        <v>64</v>
      </c>
      <c r="G129" s="44">
        <v>85400</v>
      </c>
      <c r="H129" s="75">
        <v>1</v>
      </c>
      <c r="I129" s="76">
        <v>85400</v>
      </c>
      <c r="J129" s="82" t="s">
        <v>196</v>
      </c>
      <c r="K129" s="6"/>
    </row>
    <row r="130" spans="2:11" ht="15.6">
      <c r="B130" s="87" t="s">
        <v>187</v>
      </c>
      <c r="C130" s="79" t="s">
        <v>210</v>
      </c>
      <c r="D130" s="79" t="s">
        <v>286</v>
      </c>
      <c r="E130" s="79" t="s">
        <v>211</v>
      </c>
      <c r="F130" s="79" t="s">
        <v>64</v>
      </c>
      <c r="G130" s="44">
        <v>24800</v>
      </c>
      <c r="H130" s="75">
        <v>1</v>
      </c>
      <c r="I130" s="80">
        <v>24800</v>
      </c>
      <c r="J130" s="82" t="s">
        <v>212</v>
      </c>
      <c r="K130" s="79" t="s">
        <v>288</v>
      </c>
    </row>
    <row r="131" spans="2:11">
      <c r="B131" s="77" t="s">
        <v>225</v>
      </c>
      <c r="C131" s="43" t="s">
        <v>242</v>
      </c>
      <c r="D131" s="43" t="s">
        <v>248</v>
      </c>
      <c r="E131" s="43" t="s">
        <v>243</v>
      </c>
      <c r="F131" s="43" t="s">
        <v>218</v>
      </c>
      <c r="G131" s="44">
        <v>47400</v>
      </c>
      <c r="H131" s="75">
        <v>1</v>
      </c>
      <c r="I131" s="80">
        <v>47400</v>
      </c>
      <c r="J131" s="46" t="s">
        <v>250</v>
      </c>
      <c r="K131" s="73"/>
    </row>
    <row r="132" spans="2:11">
      <c r="B132" s="77" t="s">
        <v>225</v>
      </c>
      <c r="C132" s="43" t="s">
        <v>242</v>
      </c>
      <c r="D132" s="43" t="s">
        <v>249</v>
      </c>
      <c r="E132" s="43" t="s">
        <v>243</v>
      </c>
      <c r="F132" s="43" t="s">
        <v>218</v>
      </c>
      <c r="G132" s="44">
        <v>40800</v>
      </c>
      <c r="H132" s="75">
        <v>1</v>
      </c>
      <c r="I132" s="80">
        <v>40800</v>
      </c>
      <c r="J132" s="46" t="s">
        <v>246</v>
      </c>
      <c r="K132" s="73"/>
    </row>
    <row r="133" spans="2:11" ht="15.6">
      <c r="B133" s="77" t="s">
        <v>225</v>
      </c>
      <c r="C133" s="89" t="s">
        <v>210</v>
      </c>
      <c r="D133" s="89" t="s">
        <v>120</v>
      </c>
      <c r="E133" s="89" t="s">
        <v>211</v>
      </c>
      <c r="F133" s="89" t="s">
        <v>64</v>
      </c>
      <c r="G133" s="44">
        <v>63200</v>
      </c>
      <c r="H133" s="75">
        <v>1</v>
      </c>
      <c r="I133" s="76">
        <f>G133*H133</f>
        <v>63200</v>
      </c>
      <c r="J133" s="82" t="s">
        <v>212</v>
      </c>
      <c r="K133" s="92"/>
    </row>
    <row r="134" spans="2:11" ht="15.6">
      <c r="B134" s="77" t="s">
        <v>225</v>
      </c>
      <c r="C134" s="79" t="s">
        <v>210</v>
      </c>
      <c r="D134" s="79" t="s">
        <v>213</v>
      </c>
      <c r="E134" s="79" t="s">
        <v>211</v>
      </c>
      <c r="F134" s="79" t="s">
        <v>214</v>
      </c>
      <c r="G134" s="44">
        <v>31200</v>
      </c>
      <c r="H134" s="75">
        <v>1</v>
      </c>
      <c r="I134" s="76">
        <f>G134*H134</f>
        <v>31200</v>
      </c>
      <c r="J134" s="82" t="s">
        <v>212</v>
      </c>
      <c r="K134" s="73"/>
    </row>
    <row r="135" spans="2:11">
      <c r="B135" s="77" t="s">
        <v>270</v>
      </c>
      <c r="C135" s="43" t="s">
        <v>264</v>
      </c>
      <c r="D135" s="43" t="s">
        <v>260</v>
      </c>
      <c r="E135" s="43" t="s">
        <v>265</v>
      </c>
      <c r="F135" s="43" t="s">
        <v>266</v>
      </c>
      <c r="G135" s="28">
        <v>72400</v>
      </c>
      <c r="H135" s="75">
        <v>1</v>
      </c>
      <c r="I135" s="80">
        <v>72400</v>
      </c>
      <c r="J135" s="46" t="s">
        <v>267</v>
      </c>
      <c r="K135" s="73"/>
    </row>
    <row r="136" spans="2:11">
      <c r="B136" s="77" t="s">
        <v>270</v>
      </c>
      <c r="C136" s="43" t="s">
        <v>264</v>
      </c>
      <c r="D136" s="43" t="s">
        <v>269</v>
      </c>
      <c r="E136" s="43" t="s">
        <v>265</v>
      </c>
      <c r="F136" s="43" t="s">
        <v>262</v>
      </c>
      <c r="G136" s="28">
        <v>39700</v>
      </c>
      <c r="H136" s="75">
        <v>1</v>
      </c>
      <c r="I136" s="80">
        <v>39700</v>
      </c>
      <c r="J136" s="46" t="s">
        <v>268</v>
      </c>
      <c r="K136" s="73"/>
    </row>
    <row r="137" spans="2:11" ht="15.6">
      <c r="B137" s="87" t="s">
        <v>187</v>
      </c>
      <c r="C137" s="79" t="s">
        <v>210</v>
      </c>
      <c r="D137" s="79" t="s">
        <v>123</v>
      </c>
      <c r="E137" s="79" t="s">
        <v>211</v>
      </c>
      <c r="F137" s="79" t="s">
        <v>64</v>
      </c>
      <c r="G137" s="28">
        <v>72200</v>
      </c>
      <c r="H137" s="75">
        <v>1</v>
      </c>
      <c r="I137" s="80">
        <v>47400</v>
      </c>
      <c r="J137" s="82" t="s">
        <v>246</v>
      </c>
      <c r="K137" s="73"/>
    </row>
    <row r="138" spans="2:11" ht="15.6">
      <c r="B138" s="87" t="s">
        <v>187</v>
      </c>
      <c r="C138" s="79" t="s">
        <v>210</v>
      </c>
      <c r="D138" s="79" t="s">
        <v>276</v>
      </c>
      <c r="E138" s="79" t="s">
        <v>211</v>
      </c>
      <c r="F138" s="79" t="s">
        <v>64</v>
      </c>
      <c r="G138" s="28">
        <v>45500</v>
      </c>
      <c r="H138" s="75">
        <v>1</v>
      </c>
      <c r="I138" s="80">
        <v>45500</v>
      </c>
      <c r="J138" s="82" t="s">
        <v>212</v>
      </c>
      <c r="K138" s="73"/>
    </row>
    <row r="139" spans="2:11" ht="15.6">
      <c r="B139" s="110" t="s">
        <v>187</v>
      </c>
      <c r="C139" s="96" t="s">
        <v>210</v>
      </c>
      <c r="D139" s="96" t="s">
        <v>277</v>
      </c>
      <c r="E139" s="96" t="s">
        <v>211</v>
      </c>
      <c r="F139" s="97" t="s">
        <v>64</v>
      </c>
      <c r="G139" s="98">
        <v>42400</v>
      </c>
      <c r="H139" s="113">
        <v>1</v>
      </c>
      <c r="I139" s="112">
        <v>42400</v>
      </c>
      <c r="J139" s="100" t="s">
        <v>246</v>
      </c>
      <c r="K139" s="95"/>
    </row>
    <row r="140" spans="2:11" ht="15.6">
      <c r="B140" s="110" t="s">
        <v>187</v>
      </c>
      <c r="C140" s="97" t="s">
        <v>210</v>
      </c>
      <c r="D140" s="96" t="s">
        <v>140</v>
      </c>
      <c r="E140" s="96" t="s">
        <v>211</v>
      </c>
      <c r="F140" s="97" t="s">
        <v>64</v>
      </c>
      <c r="G140" s="98">
        <v>13200</v>
      </c>
      <c r="H140" s="113">
        <v>1</v>
      </c>
      <c r="I140" s="99">
        <v>13200</v>
      </c>
      <c r="J140" s="102" t="s">
        <v>212</v>
      </c>
      <c r="K140" s="101"/>
    </row>
    <row r="141" spans="2:11" ht="15.6">
      <c r="B141" s="87" t="s">
        <v>187</v>
      </c>
      <c r="C141" s="79" t="s">
        <v>210</v>
      </c>
      <c r="D141" s="79" t="s">
        <v>185</v>
      </c>
      <c r="E141" s="79" t="s">
        <v>211</v>
      </c>
      <c r="F141" s="79" t="s">
        <v>214</v>
      </c>
      <c r="G141" s="28">
        <v>20000</v>
      </c>
      <c r="H141" s="75">
        <v>1</v>
      </c>
      <c r="I141" s="80">
        <v>20000</v>
      </c>
      <c r="J141" s="82" t="s">
        <v>246</v>
      </c>
      <c r="K141" s="73"/>
    </row>
    <row r="142" spans="2:11" ht="15.6">
      <c r="B142" s="87" t="s">
        <v>187</v>
      </c>
      <c r="C142" s="79" t="s">
        <v>210</v>
      </c>
      <c r="D142" s="79" t="s">
        <v>284</v>
      </c>
      <c r="E142" s="79" t="s">
        <v>211</v>
      </c>
      <c r="F142" s="79" t="s">
        <v>64</v>
      </c>
      <c r="G142" s="28">
        <v>37900</v>
      </c>
      <c r="H142" s="75">
        <v>1</v>
      </c>
      <c r="I142" s="80">
        <v>37900</v>
      </c>
      <c r="J142" s="82" t="s">
        <v>212</v>
      </c>
      <c r="K142" s="73"/>
    </row>
    <row r="143" spans="2:11">
      <c r="B143" s="77" t="s">
        <v>225</v>
      </c>
      <c r="C143" s="43" t="s">
        <v>242</v>
      </c>
      <c r="D143" s="43" t="s">
        <v>251</v>
      </c>
      <c r="E143" s="43" t="s">
        <v>243</v>
      </c>
      <c r="F143" s="43" t="s">
        <v>244</v>
      </c>
      <c r="G143" s="28">
        <v>14480</v>
      </c>
      <c r="H143" s="75">
        <v>1</v>
      </c>
      <c r="I143" s="80">
        <v>14480</v>
      </c>
      <c r="J143" s="46" t="s">
        <v>251</v>
      </c>
      <c r="K143" s="73"/>
    </row>
    <row r="144" spans="2:11">
      <c r="B144" s="77" t="s">
        <v>225</v>
      </c>
      <c r="C144" s="43" t="s">
        <v>242</v>
      </c>
      <c r="D144" s="43" t="s">
        <v>251</v>
      </c>
      <c r="E144" s="43" t="s">
        <v>243</v>
      </c>
      <c r="F144" s="43" t="s">
        <v>245</v>
      </c>
      <c r="G144" s="28">
        <v>64700</v>
      </c>
      <c r="H144" s="75">
        <v>1</v>
      </c>
      <c r="I144" s="80">
        <v>64700</v>
      </c>
      <c r="J144" s="46" t="s">
        <v>246</v>
      </c>
      <c r="K144" s="73"/>
    </row>
    <row r="145" spans="2:11">
      <c r="B145" s="77" t="s">
        <v>225</v>
      </c>
      <c r="C145" s="43" t="s">
        <v>242</v>
      </c>
      <c r="D145" s="43" t="s">
        <v>251</v>
      </c>
      <c r="E145" s="43" t="s">
        <v>243</v>
      </c>
      <c r="F145" s="43" t="s">
        <v>247</v>
      </c>
      <c r="G145" s="28">
        <v>265000</v>
      </c>
      <c r="H145" s="75">
        <v>1</v>
      </c>
      <c r="I145" s="80">
        <v>265000</v>
      </c>
      <c r="J145" s="46" t="s">
        <v>246</v>
      </c>
      <c r="K145" s="73"/>
    </row>
    <row r="146" spans="2:11" ht="15.6">
      <c r="B146" s="87" t="s">
        <v>187</v>
      </c>
      <c r="C146" s="79" t="s">
        <v>271</v>
      </c>
      <c r="D146" s="79" t="s">
        <v>144</v>
      </c>
      <c r="E146" s="79" t="s">
        <v>272</v>
      </c>
      <c r="F146" s="79" t="s">
        <v>64</v>
      </c>
      <c r="G146" s="28">
        <v>94100</v>
      </c>
      <c r="H146" s="75">
        <v>1</v>
      </c>
      <c r="I146" s="80">
        <v>94100</v>
      </c>
      <c r="J146" s="82" t="s">
        <v>280</v>
      </c>
      <c r="K146" s="73"/>
    </row>
    <row r="147" spans="2:11" ht="15.6">
      <c r="B147" s="87" t="s">
        <v>187</v>
      </c>
      <c r="C147" s="81" t="s">
        <v>279</v>
      </c>
      <c r="D147" s="79" t="s">
        <v>128</v>
      </c>
      <c r="E147" s="79" t="s">
        <v>272</v>
      </c>
      <c r="F147" s="79" t="s">
        <v>64</v>
      </c>
      <c r="G147" s="28">
        <v>202700</v>
      </c>
      <c r="H147" s="75">
        <v>1</v>
      </c>
      <c r="I147" s="80">
        <v>202700</v>
      </c>
      <c r="J147" s="82" t="s">
        <v>280</v>
      </c>
      <c r="K147" s="79" t="s">
        <v>281</v>
      </c>
    </row>
    <row r="148" spans="2:11" ht="15.6">
      <c r="B148" s="87" t="s">
        <v>187</v>
      </c>
      <c r="C148" s="79" t="s">
        <v>271</v>
      </c>
      <c r="D148" s="79" t="s">
        <v>123</v>
      </c>
      <c r="E148" s="79" t="s">
        <v>272</v>
      </c>
      <c r="F148" s="79" t="s">
        <v>64</v>
      </c>
      <c r="G148" s="28">
        <v>24800</v>
      </c>
      <c r="H148" s="75">
        <v>1</v>
      </c>
      <c r="I148" s="80">
        <v>24800</v>
      </c>
      <c r="J148" s="82" t="s">
        <v>280</v>
      </c>
      <c r="K148" s="73"/>
    </row>
    <row r="149" spans="2:11" ht="15.6">
      <c r="B149" s="87" t="s">
        <v>187</v>
      </c>
      <c r="C149" s="79" t="s">
        <v>271</v>
      </c>
      <c r="D149" s="79" t="s">
        <v>269</v>
      </c>
      <c r="E149" s="79" t="s">
        <v>272</v>
      </c>
      <c r="F149" s="79" t="s">
        <v>64</v>
      </c>
      <c r="G149" s="28">
        <v>109100</v>
      </c>
      <c r="H149" s="75">
        <v>1</v>
      </c>
      <c r="I149" s="80">
        <v>109100</v>
      </c>
      <c r="J149" s="82" t="s">
        <v>280</v>
      </c>
      <c r="K149" s="73"/>
    </row>
    <row r="150" spans="2:11" ht="15.6">
      <c r="B150" s="87" t="s">
        <v>187</v>
      </c>
      <c r="C150" s="79" t="s">
        <v>271</v>
      </c>
      <c r="D150" s="79" t="s">
        <v>122</v>
      </c>
      <c r="E150" s="79" t="s">
        <v>272</v>
      </c>
      <c r="F150" s="79" t="s">
        <v>214</v>
      </c>
      <c r="G150" s="28">
        <v>119600</v>
      </c>
      <c r="H150" s="75">
        <v>1</v>
      </c>
      <c r="I150" s="80">
        <v>119600</v>
      </c>
      <c r="J150" s="82" t="s">
        <v>280</v>
      </c>
      <c r="K150" s="73"/>
    </row>
    <row r="151" spans="2:11" ht="15.6">
      <c r="B151" s="87" t="s">
        <v>187</v>
      </c>
      <c r="C151" s="79" t="s">
        <v>271</v>
      </c>
      <c r="D151" s="79" t="s">
        <v>276</v>
      </c>
      <c r="E151" s="79" t="s">
        <v>272</v>
      </c>
      <c r="F151" s="79" t="s">
        <v>64</v>
      </c>
      <c r="G151" s="28">
        <v>76200</v>
      </c>
      <c r="H151" s="75">
        <v>1</v>
      </c>
      <c r="I151" s="80">
        <v>76200</v>
      </c>
      <c r="J151" s="82" t="s">
        <v>280</v>
      </c>
      <c r="K151" s="73"/>
    </row>
    <row r="152" spans="2:11" ht="15.6">
      <c r="B152" s="87" t="s">
        <v>187</v>
      </c>
      <c r="C152" s="79" t="s">
        <v>271</v>
      </c>
      <c r="D152" s="79" t="s">
        <v>140</v>
      </c>
      <c r="E152" s="79" t="s">
        <v>272</v>
      </c>
      <c r="F152" s="79" t="s">
        <v>64</v>
      </c>
      <c r="G152" s="28">
        <v>59700</v>
      </c>
      <c r="H152" s="75">
        <v>1</v>
      </c>
      <c r="I152" s="80">
        <v>59700</v>
      </c>
      <c r="J152" s="82" t="s">
        <v>280</v>
      </c>
      <c r="K152" s="73"/>
    </row>
    <row r="153" spans="2:11" ht="15.6">
      <c r="B153" s="87" t="s">
        <v>187</v>
      </c>
      <c r="C153" s="79" t="s">
        <v>271</v>
      </c>
      <c r="D153" s="79" t="s">
        <v>283</v>
      </c>
      <c r="E153" s="79" t="s">
        <v>272</v>
      </c>
      <c r="F153" s="79" t="s">
        <v>64</v>
      </c>
      <c r="G153" s="28">
        <v>52700</v>
      </c>
      <c r="H153" s="75">
        <v>1</v>
      </c>
      <c r="I153" s="80">
        <v>52700</v>
      </c>
      <c r="J153" s="82" t="s">
        <v>280</v>
      </c>
      <c r="K153" s="73"/>
    </row>
    <row r="154" spans="2:11" ht="15.6">
      <c r="B154" s="87" t="s">
        <v>187</v>
      </c>
      <c r="C154" s="79" t="s">
        <v>271</v>
      </c>
      <c r="D154" s="79" t="s">
        <v>120</v>
      </c>
      <c r="E154" s="79" t="s">
        <v>272</v>
      </c>
      <c r="F154" s="79" t="s">
        <v>64</v>
      </c>
      <c r="G154" s="28">
        <v>41400</v>
      </c>
      <c r="H154" s="75">
        <v>1</v>
      </c>
      <c r="I154" s="80">
        <v>41400</v>
      </c>
      <c r="J154" s="82" t="s">
        <v>280</v>
      </c>
      <c r="K154" s="73"/>
    </row>
    <row r="155" spans="2:11" ht="15.6">
      <c r="B155" s="87" t="s">
        <v>187</v>
      </c>
      <c r="C155" s="79" t="s">
        <v>273</v>
      </c>
      <c r="D155" s="79" t="s">
        <v>142</v>
      </c>
      <c r="E155" s="79" t="s">
        <v>272</v>
      </c>
      <c r="F155" s="79" t="s">
        <v>64</v>
      </c>
      <c r="G155" s="28">
        <v>39500</v>
      </c>
      <c r="H155" s="75">
        <v>1</v>
      </c>
      <c r="I155" s="80">
        <v>39500</v>
      </c>
      <c r="J155" s="82" t="s">
        <v>280</v>
      </c>
      <c r="K155" s="73"/>
    </row>
    <row r="156" spans="2:11" ht="15.6">
      <c r="B156" s="87" t="s">
        <v>187</v>
      </c>
      <c r="C156" s="79" t="s">
        <v>273</v>
      </c>
      <c r="D156" s="79" t="s">
        <v>284</v>
      </c>
      <c r="E156" s="79" t="s">
        <v>272</v>
      </c>
      <c r="F156" s="79" t="s">
        <v>64</v>
      </c>
      <c r="G156" s="28">
        <v>79000</v>
      </c>
      <c r="H156" s="75">
        <v>1</v>
      </c>
      <c r="I156" s="80">
        <v>79000</v>
      </c>
      <c r="J156" s="82" t="s">
        <v>280</v>
      </c>
      <c r="K156" s="73"/>
    </row>
    <row r="157" spans="2:11" ht="15.6">
      <c r="B157" s="87" t="s">
        <v>187</v>
      </c>
      <c r="C157" s="79" t="s">
        <v>273</v>
      </c>
      <c r="D157" s="79" t="s">
        <v>285</v>
      </c>
      <c r="E157" s="79" t="s">
        <v>272</v>
      </c>
      <c r="F157" s="79" t="s">
        <v>64</v>
      </c>
      <c r="G157" s="28">
        <v>30600</v>
      </c>
      <c r="H157" s="75">
        <v>1</v>
      </c>
      <c r="I157" s="80">
        <v>30600</v>
      </c>
      <c r="J157" s="82" t="s">
        <v>280</v>
      </c>
      <c r="K157" s="73"/>
    </row>
    <row r="158" spans="2:11" ht="15.6">
      <c r="B158" s="87" t="s">
        <v>187</v>
      </c>
      <c r="C158" s="79" t="s">
        <v>273</v>
      </c>
      <c r="D158" s="79" t="s">
        <v>286</v>
      </c>
      <c r="E158" s="79" t="s">
        <v>272</v>
      </c>
      <c r="F158" s="79" t="s">
        <v>64</v>
      </c>
      <c r="G158" s="28">
        <v>36800</v>
      </c>
      <c r="H158" s="75">
        <v>1</v>
      </c>
      <c r="I158" s="80">
        <v>36800</v>
      </c>
      <c r="J158" s="82" t="s">
        <v>280</v>
      </c>
      <c r="K158" s="79" t="s">
        <v>287</v>
      </c>
    </row>
    <row r="159" spans="2:11" ht="15.6">
      <c r="B159" s="119" t="s">
        <v>187</v>
      </c>
      <c r="C159" s="79" t="s">
        <v>273</v>
      </c>
      <c r="D159" s="79" t="s">
        <v>289</v>
      </c>
      <c r="E159" s="79" t="s">
        <v>290</v>
      </c>
      <c r="F159" s="79" t="s">
        <v>162</v>
      </c>
      <c r="G159" s="44">
        <v>71000</v>
      </c>
      <c r="H159" s="75">
        <v>1</v>
      </c>
      <c r="I159" s="80">
        <v>71000</v>
      </c>
      <c r="J159" s="82" t="s">
        <v>275</v>
      </c>
      <c r="K159" s="73"/>
    </row>
    <row r="160" spans="2:11" ht="15.6">
      <c r="B160" s="87" t="s">
        <v>187</v>
      </c>
      <c r="C160" s="79" t="s">
        <v>273</v>
      </c>
      <c r="D160" s="79" t="s">
        <v>123</v>
      </c>
      <c r="E160" s="79" t="s">
        <v>274</v>
      </c>
      <c r="F160" s="79" t="s">
        <v>162</v>
      </c>
      <c r="G160" s="28">
        <v>92700</v>
      </c>
      <c r="H160" s="75">
        <v>1</v>
      </c>
      <c r="I160" s="80">
        <v>92700</v>
      </c>
      <c r="J160" s="82" t="s">
        <v>275</v>
      </c>
      <c r="K160" s="89"/>
    </row>
    <row r="161" spans="2:11" ht="15.6">
      <c r="B161" s="87" t="s">
        <v>187</v>
      </c>
      <c r="C161" s="79" t="s">
        <v>273</v>
      </c>
      <c r="D161" s="79" t="s">
        <v>122</v>
      </c>
      <c r="E161" s="79" t="s">
        <v>272</v>
      </c>
      <c r="F161" s="79" t="s">
        <v>299</v>
      </c>
      <c r="G161" s="44">
        <v>51597</v>
      </c>
      <c r="H161" s="75">
        <v>1</v>
      </c>
      <c r="I161" s="76">
        <v>51597</v>
      </c>
      <c r="J161" s="82" t="s">
        <v>275</v>
      </c>
      <c r="K161" s="73"/>
    </row>
    <row r="162" spans="2:11" ht="15.6">
      <c r="B162" s="87" t="s">
        <v>187</v>
      </c>
      <c r="C162" s="79" t="s">
        <v>291</v>
      </c>
      <c r="D162" s="79" t="s">
        <v>301</v>
      </c>
      <c r="E162" s="79" t="s">
        <v>302</v>
      </c>
      <c r="F162" s="79" t="s">
        <v>292</v>
      </c>
      <c r="G162" s="44">
        <v>145000</v>
      </c>
      <c r="H162" s="75">
        <v>1</v>
      </c>
      <c r="I162" s="80">
        <v>145000</v>
      </c>
      <c r="J162" s="82" t="s">
        <v>251</v>
      </c>
      <c r="K162" s="79" t="s">
        <v>293</v>
      </c>
    </row>
    <row r="163" spans="2:11" ht="17.399999999999999">
      <c r="B163" s="140" t="s">
        <v>187</v>
      </c>
      <c r="C163" s="141" t="s">
        <v>304</v>
      </c>
      <c r="D163" s="143" t="s">
        <v>305</v>
      </c>
      <c r="E163" s="142" t="s">
        <v>302</v>
      </c>
      <c r="F163" s="141" t="s">
        <v>306</v>
      </c>
      <c r="G163" s="44">
        <v>220000</v>
      </c>
      <c r="H163" s="75">
        <v>1</v>
      </c>
      <c r="I163" s="80">
        <v>220000</v>
      </c>
      <c r="J163" s="82" t="s">
        <v>251</v>
      </c>
      <c r="K163" s="73"/>
    </row>
    <row r="164" spans="2:11">
      <c r="B164" s="109" t="s">
        <v>33</v>
      </c>
      <c r="C164" s="93" t="s">
        <v>20</v>
      </c>
      <c r="D164" s="103">
        <f>C17</f>
        <v>40070349</v>
      </c>
      <c r="E164" s="104"/>
      <c r="F164" s="105" t="s">
        <v>34</v>
      </c>
      <c r="G164" s="106"/>
      <c r="H164" s="94" t="s">
        <v>21</v>
      </c>
      <c r="I164" s="107">
        <f>SUM(I32:I103)</f>
        <v>6741110</v>
      </c>
      <c r="J164" s="108" t="s">
        <v>23</v>
      </c>
      <c r="K164" s="107">
        <f>D164+G164-I164</f>
        <v>33329239</v>
      </c>
    </row>
  </sheetData>
  <mergeCells count="14">
    <mergeCell ref="B1:H1"/>
    <mergeCell ref="B30:B31"/>
    <mergeCell ref="C30:C31"/>
    <mergeCell ref="B29:C29"/>
    <mergeCell ref="F20:K27"/>
    <mergeCell ref="K30:K31"/>
    <mergeCell ref="D29:D31"/>
    <mergeCell ref="E29:E31"/>
    <mergeCell ref="F30:F31"/>
    <mergeCell ref="G30:G31"/>
    <mergeCell ref="H30:H31"/>
    <mergeCell ref="I30:I31"/>
    <mergeCell ref="J30:J31"/>
    <mergeCell ref="F29:K29"/>
  </mergeCells>
  <phoneticPr fontId="1" type="noConversion"/>
  <pageMargins left="0.25" right="0.25" top="0.75" bottom="0.75" header="0.3" footer="0.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96875" defaultRowHeight="17.399999999999999"/>
  <sheetData/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96875" defaultRowHeight="17.399999999999999"/>
  <sheetData/>
  <phoneticPr fontId="1" type="noConversion"/>
  <pageMargins left="0.7" right="0.7" top="0.75" bottom="0.75" header="0.3" footer="0.3"/>
  <pageSetup paperSize="9" orientation="portrait" horizont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문원일</dc:creator>
  <cp:lastModifiedBy>Windows 사용자</cp:lastModifiedBy>
  <cp:lastPrinted>2018-07-11T02:06:10Z</cp:lastPrinted>
  <dcterms:created xsi:type="dcterms:W3CDTF">2011-07-17T03:53:58Z</dcterms:created>
  <dcterms:modified xsi:type="dcterms:W3CDTF">2020-01-27T09:14:28Z</dcterms:modified>
</cp:coreProperties>
</file>